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210" activeTab="2"/>
  </bookViews>
  <sheets>
    <sheet name="okul çalışanları memnuniyet ank" sheetId="1" r:id="rId1"/>
    <sheet name="dış paydaş anketi" sheetId="2" r:id="rId2"/>
    <sheet name="ogrenci memnuniyet anketi" sheetId="3" r:id="rId3"/>
    <sheet name="veli anketi" sheetId="4" r:id="rId4"/>
    <sheet name="frekans" sheetId="5" state="hidden" r:id="rId5"/>
  </sheets>
  <definedNames/>
  <calcPr fullCalcOnLoad="1"/>
</workbook>
</file>

<file path=xl/sharedStrings.xml><?xml version="1.0" encoding="utf-8"?>
<sst xmlns="http://schemas.openxmlformats.org/spreadsheetml/2006/main" count="436" uniqueCount="346">
  <si>
    <t>Sorular</t>
  </si>
  <si>
    <t>Toplam</t>
  </si>
  <si>
    <t>Sık sık                   4</t>
  </si>
  <si>
    <t>Her zaman      5</t>
  </si>
  <si>
    <t>ANKET SORULARI</t>
  </si>
  <si>
    <t>Top</t>
  </si>
  <si>
    <t>Sis D. 0</t>
  </si>
  <si>
    <t>Yetersiz  2</t>
  </si>
  <si>
    <t>Zaman zaman  3</t>
  </si>
  <si>
    <t>Hiç  1</t>
  </si>
  <si>
    <t>Öğretmen</t>
  </si>
  <si>
    <t>a) Yöneticilerin liderlik davranışları.</t>
  </si>
  <si>
    <t>b) İyileştirme etkinliklerine destek ve katılımı</t>
  </si>
  <si>
    <t>c) Motivasyon tanıma ve takdir yaklaşımı</t>
  </si>
  <si>
    <t>Çalışanlara yönelik sosyal ve kültürel faaliyetler düzenlenir.</t>
  </si>
  <si>
    <t>Okulda düzenlenen sosyal ve kültürel faaliyetlere severek katılmaktayım.</t>
  </si>
  <si>
    <t>Okul yerel ve genel toplum üzerinde olumlu etki bırakacak çalışmalar yapmaktadır.</t>
  </si>
  <si>
    <t>Okul doğal kaynakları korumakta ve doğal çevrenin korunması için gayret göstermektedir.</t>
  </si>
  <si>
    <t>Kurumda geri dönüşümü mümkün atıklar toplanmaktadır.</t>
  </si>
  <si>
    <t>a1</t>
  </si>
  <si>
    <t>a2</t>
  </si>
  <si>
    <t>a3</t>
  </si>
  <si>
    <t>a4</t>
  </si>
  <si>
    <t>b6</t>
  </si>
  <si>
    <t>b7</t>
  </si>
  <si>
    <t>b8</t>
  </si>
  <si>
    <t>b9</t>
  </si>
  <si>
    <t>c11</t>
  </si>
  <si>
    <t>c12</t>
  </si>
  <si>
    <t>d) Performans Değerlendirme</t>
  </si>
  <si>
    <t>e) İnsan Kaynaklarının Etkili Yönetimi</t>
  </si>
  <si>
    <t>f) Kararlara Katılım</t>
  </si>
  <si>
    <t>g) Çalışma Ortamı</t>
  </si>
  <si>
    <t>h) İşbirliği ve İletişim</t>
  </si>
  <si>
    <t>i) Motivasyon ve Tatmin</t>
  </si>
  <si>
    <t>e20</t>
  </si>
  <si>
    <t>e21</t>
  </si>
  <si>
    <t>f24</t>
  </si>
  <si>
    <t>g26</t>
  </si>
  <si>
    <t>g27</t>
  </si>
  <si>
    <t>g28</t>
  </si>
  <si>
    <t>h30</t>
  </si>
  <si>
    <t>h31</t>
  </si>
  <si>
    <t>h32</t>
  </si>
  <si>
    <t>h33</t>
  </si>
  <si>
    <t>i36</t>
  </si>
  <si>
    <t>i37</t>
  </si>
  <si>
    <t>i38</t>
  </si>
  <si>
    <t>i39</t>
  </si>
  <si>
    <t>k43</t>
  </si>
  <si>
    <t>l46</t>
  </si>
  <si>
    <t>l47</t>
  </si>
  <si>
    <t>Okulda, öğretmenler ile sağlıklı iletişim kurabiliyorum.</t>
  </si>
  <si>
    <t>TOPLAM</t>
  </si>
  <si>
    <t>K1</t>
  </si>
  <si>
    <t>K2</t>
  </si>
  <si>
    <t>K3</t>
  </si>
  <si>
    <t xml:space="preserve">OKUL ÇALIŞANLARI  MEMNUNİYETİ  ANKETİ                   </t>
  </si>
  <si>
    <t xml:space="preserve">Yönetici </t>
  </si>
  <si>
    <t>(   )</t>
  </si>
  <si>
    <t>Kadın</t>
  </si>
  <si>
    <t>Erkek</t>
  </si>
  <si>
    <t>Diğer Çalışanlar</t>
  </si>
  <si>
    <t>18-25 yaş</t>
  </si>
  <si>
    <t>26-33 yaş</t>
  </si>
  <si>
    <t>34-41 yaş</t>
  </si>
  <si>
    <t>42-39 yaş</t>
  </si>
  <si>
    <t>50 yaş ve üzeri</t>
  </si>
  <si>
    <t>İlköğretim</t>
  </si>
  <si>
    <t>Ortaöğretim (lise)</t>
  </si>
  <si>
    <t>Yüksek Okul</t>
  </si>
  <si>
    <t>Yüksek lisans ve üstü</t>
  </si>
  <si>
    <t>0-5 yıl</t>
  </si>
  <si>
    <t>6-10  yıl</t>
  </si>
  <si>
    <t>10-15 yıl</t>
  </si>
  <si>
    <t>Fakülte (Lisans)</t>
  </si>
  <si>
    <t>Yöneticilerimiz  çalışanların görüşlerini dikkate almaktadır.</t>
  </si>
  <si>
    <t>Yöneticilerimiz işinin gerektirdiği yeterliliğe sahiptir.</t>
  </si>
  <si>
    <t>Yöneticilerimiz insan ilişkilerine önem vermektedir.</t>
  </si>
  <si>
    <t>Yöneticilerimiz, yaratıcı ve yenilikçi düşüncelerin üretilmesini teşvik etmektedir.</t>
  </si>
  <si>
    <t>Yöneticilerimiz, teknolojik gelişmeleri takip etmektedir.</t>
  </si>
  <si>
    <t>Yöneticilerimiz, okulda birlikte çalışmayı (takım çalışmasını) destekler.</t>
  </si>
  <si>
    <t>Yöneticilerimiz, katıldıkları hizmet-içi eğitim, konferans ve seminer sonuçlarını çalışanlarla paylaşırlar.</t>
  </si>
  <si>
    <t>Yöneticiler, okulun vizyonunu, stratejilerini, iyileştirmeye açık alanlarını vs..çalışanlarla paylaşır.</t>
  </si>
  <si>
    <t>Yöneticiler, iyileştirme takım çalışmalarının önerilerini dikkate alarak iyileştirmeler yapar.</t>
  </si>
  <si>
    <t>Yöneticiler, iyi performans gösteren  personeli/ekibi, öğretmenler kurulu toplantılarında, törenlerde vb. duyurarak  takdir eder.</t>
  </si>
  <si>
    <t>Yöneticinin çalışanları değerlendirirken kullandığı kriterler çalışanlara duyurulur.</t>
  </si>
  <si>
    <t>Yöneticiler, çalışanların performansını etkileyen sebepleri araştırmaktadır.</t>
  </si>
  <si>
    <t>Yöneticiler, çalışanların performanslarını yükseltmek için gerekli önlemleri alır.</t>
  </si>
  <si>
    <t>Yönetici tüm çalışanlara görevlerini (iş tanımlarını) bildirir.</t>
  </si>
  <si>
    <t>Okulda düzenlenecek sosyal kültürel faaliyetlere, eğitsel kol vs.lere, çalışanların ilgi ve yetenek ve istekleri doğrultusunda görevlendirmeler yapılır.</t>
  </si>
  <si>
    <t>Çalışanların özlük işlemleri düzenli yapılır.</t>
  </si>
  <si>
    <t>Okulumuz huzurludur.</t>
  </si>
  <si>
    <t>Yöneticiler, karşı fikirlere saygılıdır.</t>
  </si>
  <si>
    <t>Okulumuzla çalışanlarla ilgili kararlar, çalışanların katılımıyla demokratik bir şekilde alınır.</t>
  </si>
  <si>
    <t>Okulda çalışanların dile getirdiği şikayet ve öneriler dikkate alınmaktadır</t>
  </si>
  <si>
    <t>Okulumuzun kalite politikasını destekliyorum .</t>
  </si>
  <si>
    <t>Okul teknik araç ve gereç yönünden yeterli donanıma sahiptir.</t>
  </si>
  <si>
    <t>Çalışanların okulda yemek, servis vb. ihtiyaçları karşılanır.</t>
  </si>
  <si>
    <t>Okulda ihtiyaç duyduğum malzemeye zamanında ulaşabilirim (renkli tebeşir, fotokopi vs...)</t>
  </si>
  <si>
    <t>Okulda çalışanlara, sınıflara/bürolara yapılan araç gereç dağıtımında eşitlik ilkesi uygulanır.</t>
  </si>
  <si>
    <t>Kurumdaki tüm duyurular çalışanlara zamanında iletilir.</t>
  </si>
  <si>
    <t>Okulumuzda yapılan faaliyetlerde herkes birbirine yardımcı olur.</t>
  </si>
  <si>
    <t>Okul yöneticileri ile sağlıklı iletişim kurabiliyorum.</t>
  </si>
  <si>
    <t>Okulda, diğer çalışanlar ile sağlıklı iletişim kurabiliyorum.</t>
  </si>
  <si>
    <t>Kendimi okulun değerli bir üyesi olarak görürüm.</t>
  </si>
  <si>
    <t>Okulda kendimi güvende hissederim.</t>
  </si>
  <si>
    <t>Yaptığım işten zevk alıyorum  ve işimi seviyorum.</t>
  </si>
  <si>
    <t>Aldığım ücret  yeterlidir.</t>
  </si>
  <si>
    <t>Okul yönetiminden memnunum.</t>
  </si>
  <si>
    <t>Yöneticilerin sergilediği tutum ve davranışlar, çalışanları motive edici yöndedir.</t>
  </si>
  <si>
    <t>Yöneticiler, çalışanların hizmet içi eğitim ihtiyaçlarını karşılamak için kişi ve kuruluşlarla işbirliği yapar.</t>
  </si>
  <si>
    <t xml:space="preserve">Yöneticiler, çalışanların mesleklerinde gelişmeleri için gerekli desteği verir (HİE’lere katılımlarda, yüksek lisans yapmada vs...) </t>
  </si>
  <si>
    <t>Yöneticilerimiz, hizmet alanların beklentilerini dikkate alır.</t>
  </si>
  <si>
    <t>K4</t>
  </si>
  <si>
    <t>K5</t>
  </si>
  <si>
    <t>a5</t>
  </si>
  <si>
    <t>b10</t>
  </si>
  <si>
    <t>j)Kişisel ve mesleki gelişim</t>
  </si>
  <si>
    <t xml:space="preserve"> k)Sosyal Etkinlikler</t>
  </si>
  <si>
    <t>l)Topluma etki ve katkı durumunun algılanması</t>
  </si>
  <si>
    <t>d13</t>
  </si>
  <si>
    <t>d14</t>
  </si>
  <si>
    <t>d15</t>
  </si>
  <si>
    <t>e16</t>
  </si>
  <si>
    <t>e17</t>
  </si>
  <si>
    <t>e18</t>
  </si>
  <si>
    <t>e19</t>
  </si>
  <si>
    <t>f22</t>
  </si>
  <si>
    <t>f23</t>
  </si>
  <si>
    <t>g25</t>
  </si>
  <si>
    <t>h29</t>
  </si>
  <si>
    <t>i34</t>
  </si>
  <si>
    <t>i35</t>
  </si>
  <si>
    <t>j40</t>
  </si>
  <si>
    <t>j41</t>
  </si>
  <si>
    <t>k42</t>
  </si>
  <si>
    <t>l44</t>
  </si>
  <si>
    <t>l45</t>
  </si>
  <si>
    <t>(A) YÖNETİM</t>
  </si>
  <si>
    <t>(B) ÇALIŞANLAR</t>
  </si>
  <si>
    <t>16-20 yıl</t>
  </si>
  <si>
    <t>21 ve üstü</t>
  </si>
  <si>
    <t xml:space="preserve"> Konumunuz</t>
  </si>
  <si>
    <t xml:space="preserve">Cinsiyetiniz </t>
  </si>
  <si>
    <t>Yaşınız</t>
  </si>
  <si>
    <t xml:space="preserve"> Eğitim durumunuz?</t>
  </si>
  <si>
    <t xml:space="preserve"> Kaç yıldır bu okulda çalışıyorsunuz? </t>
  </si>
  <si>
    <t>Kesinlikle Katılıyorum</t>
  </si>
  <si>
    <t>Katılıyorum</t>
  </si>
  <si>
    <t>Kısmen Katılıyorum</t>
  </si>
  <si>
    <t>Katılmıyorum</t>
  </si>
  <si>
    <t>Kesinlikle Katılmıyorum</t>
  </si>
  <si>
    <t xml:space="preserve">                Okulumuzun 2024-2028 Stratejik Planı hazırlıkları doğrultusunda sizlere daha kaliteli hizmet verebilmek için okuldaki  uygulamalarla ilgili görüşlerinize ihtiyaç duyulmaktadır.  Tüm soruları eksiksiz ve samimiyetle doldurmanızı rica eder, katkılarınız için teşekkür ederiz.                                                                                     ...................................................................................................................................Okulu/Lisesi Stratejik Plan Ekibi                
</t>
  </si>
  <si>
    <t xml:space="preserve">         Değerli çalışanımız, aşağıda okulumuzla ilgili 47 maddeden oluşan yargılar verilmiştir. Bunları dikkatlice okumanızı ve   seçeneklerinden size uygun olan birini X  şeklinde  işaretleyerek   belirtmenizi rica ederiz. </t>
  </si>
  <si>
    <t>Katkılarınız için teşekkür ederiz.</t>
  </si>
  <si>
    <t>Yöneticiler, çalışanların değişim yaratacak fikirlerini desteklemektedir</t>
  </si>
  <si>
    <t>Okulda çalışanlar arasında gruplaşmalar, dedikodular vs. olmaz.</t>
  </si>
  <si>
    <t>Yöneticiler, okulda motivasyonu artırmak için düzenlenen etkinliklere katılım sağlar.</t>
  </si>
  <si>
    <t xml:space="preserve">ÖĞRENCİ  MEMNUNİYETİ ANKETİ   </t>
  </si>
  <si>
    <t xml:space="preserve">Sizlere daha kaliteli hizmet verebilmek için okuldaki  uygulamalarla ilgili görüşlerinize ihtiyaç duyulmaktadır.                                                                Tüm soruları eksiksiz ve samimiyetle doldurmanızı rica eder, katkılarınız için teşekkür ederiz.   </t>
  </si>
  <si>
    <t xml:space="preserve">  .......................Okulu / Lisesi Okul Stratejik Plan Ekibi</t>
  </si>
  <si>
    <t xml:space="preserve">           Aşağıdaki seçeneklerden size uygun olanı  (x)  şeklinde işaretleyiniz.</t>
  </si>
  <si>
    <t>1- SINIFINIZ</t>
  </si>
  <si>
    <t xml:space="preserve">4. Sınıf </t>
  </si>
  <si>
    <t xml:space="preserve">5. Sınıf </t>
  </si>
  <si>
    <t>6. Sınıf</t>
  </si>
  <si>
    <t xml:space="preserve">7. Sınıf </t>
  </si>
  <si>
    <t xml:space="preserve">8. Sınıf </t>
  </si>
  <si>
    <t>(    )</t>
  </si>
  <si>
    <t>9. Sınıf</t>
  </si>
  <si>
    <t>10. Sınıf</t>
  </si>
  <si>
    <t xml:space="preserve">11. Sınıf </t>
  </si>
  <si>
    <t xml:space="preserve">12. Sınıf  </t>
  </si>
  <si>
    <t>Hazırlık</t>
  </si>
  <si>
    <t>2- CİNSİYETİNİZ</t>
  </si>
  <si>
    <t>1-</t>
  </si>
  <si>
    <t>Kız</t>
  </si>
  <si>
    <t>2-</t>
  </si>
  <si>
    <t xml:space="preserve">      Anketinizin geçerli olabilmesi için 50 maddeyi de doldurmanız gereklidir.</t>
  </si>
  <si>
    <t>a) Ulaşılabilirlik ve İletişim</t>
  </si>
  <si>
    <t>İhtiyaç duyduğumda okul yöneticileriyle rahatlıkla görüşebilirim.</t>
  </si>
  <si>
    <t>İhtiyaç duyduğumda öğretmenlerle rahatlıkla görüşebilirim.</t>
  </si>
  <si>
    <t>İhtiyaç duyduğumda okul çalışanlarıyla rahatlıkla görüşebilirim.</t>
  </si>
  <si>
    <t>b) Dilek, Öneri ve Şikayetler</t>
  </si>
  <si>
    <t>Sınıf temsilcimiz, dilek, öneri ve şikayetlerimizi ilgili kişilere ulaştırır.</t>
  </si>
  <si>
    <t>Arkadaşlarımla ilgili sorunlarım, öğretmenlerim tarafından dikkate alınır.</t>
  </si>
  <si>
    <t>Okulumuzla ilgili isteklerimiz dikkate alınır.</t>
  </si>
  <si>
    <t>c) Güvenilirlik</t>
  </si>
  <si>
    <t>Okulumuz yöneticilerine güvenirim.</t>
  </si>
  <si>
    <t>Okulumuz öğretmenlerine güvenirim.</t>
  </si>
  <si>
    <t>Okulumuzun diğer çalışanlarına güvenirim.</t>
  </si>
  <si>
    <t>d) Güvenlik</t>
  </si>
  <si>
    <t>Okul yolu (varsa okul servisleri) güvenlidir.</t>
  </si>
  <si>
    <t>Okulda yabancı kişilere karşı güvenlik önlemleri alınmaktadır.</t>
  </si>
  <si>
    <t>Okulda yangın ve doğal afetlere (deprem, sel, vb.) karşı gerekli güvenlik önlemleri alınır.</t>
  </si>
  <si>
    <t>Yöneticilerden hakaret vb. onur kırıcı davranış görmedim.</t>
  </si>
  <si>
    <t>Öğretmenlerimizden hakaret vb. onur kırıcı davranış görmedim.</t>
  </si>
  <si>
    <t>Okulumuzdaki diğer çalışanlardan, (memur, hizmetli, vs)  hakaret vb. onur kırıcı davranış görmedim.</t>
  </si>
  <si>
    <t>e) Kararlara Katılım</t>
  </si>
  <si>
    <t>Öğrenci temsilcileri demokratik seçimle belirlenir.</t>
  </si>
  <si>
    <t>Okulumuzda bizimle ilgili kararlarda görüşlerimiz dikkate alınır.</t>
  </si>
  <si>
    <t>f) Öğrenci işleri</t>
  </si>
  <si>
    <t>Okuldan istediğim belgeleri (öğrenci belgesi, kimlik) zamanında alabilirim.</t>
  </si>
  <si>
    <t>Okulumuzda sağlık sorunu yaşadığımızda gerekli hassasiyet gösterilir.</t>
  </si>
  <si>
    <t>g) Eğitim-Öğretim</t>
  </si>
  <si>
    <t>Dersler seviyemize uygun olarak işlenir.</t>
  </si>
  <si>
    <t>Okulda edindiğim bilgilerin şimdi veya ileriki hayatımda işime yarayacağını düşünüyorum.</t>
  </si>
  <si>
    <t>Derslerin işlenişinde bilgisayar, akıllı tahta, harita gibi araç-gereçlerden yararlanılmaktadır.</t>
  </si>
  <si>
    <t>Aradığım kaynakları (kitap,dergi  vs.) okulda bulabiliyorum.</t>
  </si>
  <si>
    <t>Ödevler, işlenen konuya uygun olarak seçilmiştir.</t>
  </si>
  <si>
    <t>Okulumuzdan mezun olduktan sonra gidebileceğim bir üst eğitim kurumu hakkında yönlendirme yapılmaktadır.</t>
  </si>
  <si>
    <t>Okulumuzdan kişisel sorunlarımızla ilgili rehberlik hizmeti alabilmekteyim.</t>
  </si>
  <si>
    <t>h) Ders Arası</t>
  </si>
  <si>
    <t>Teneffüs  süreleri yeterlidir.</t>
  </si>
  <si>
    <t>Teneffüslerde bir sorun olduğunda nöbetçi öğretmenler hemen müdahale ederler.</t>
  </si>
  <si>
    <t>i) Okulun Fiziki Ortamı</t>
  </si>
  <si>
    <t>Okul her zaman temiz ve bakımlıdır.</t>
  </si>
  <si>
    <t>Okulumuzun bahçesi, spor salonu vb. alanları ders dışında da yararlanabileceğim şekilde düzenlenmiştir.</t>
  </si>
  <si>
    <t>j) Okulun  Kantin, Yemekhane ve Yatakhaneleri (varsa)</t>
  </si>
  <si>
    <t>Okulumuz kantininde satılan yiyecek ve içeceklerin fiyatları uygundur</t>
  </si>
  <si>
    <t>Okul kantininde ihtiyaç duyduğum, beğendiğim ürünleri bulabiliyorum</t>
  </si>
  <si>
    <t>Okulun (varsa) yatakhanesi temiz, sağlıklı ve rahattır.</t>
  </si>
  <si>
    <t>Okulun (varsa) yemekhanesi temiz ve  sağlıklıdır</t>
  </si>
  <si>
    <t>Okulda  yeterli miktarda sosyal ve kültürel faaliyet düzenlenmektedir.</t>
  </si>
  <si>
    <t>Düzenlenen  sosyal ve kültürel faaliyetlere severek katılıyorum.</t>
  </si>
  <si>
    <t>Okulum sahip olduğum yetenekleri geliştirme imkanı sağlar.</t>
  </si>
  <si>
    <t>İlgi duyduğum sportif faaliyet okulda yapma imkanı buluyorum</t>
  </si>
  <si>
    <t>Katılacağımız kulüpleri istek ve yeteneklerimiz doğrultusunda seçeriz.</t>
  </si>
  <si>
    <t>Katılığım kulüpleri faaliyetlerinden bir çok şey öğrendim.</t>
  </si>
  <si>
    <t>m) Belirli Gün ve Haftalar</t>
  </si>
  <si>
    <t>Okulumuzda belirli gün ve haftalarla (Öğretmenler Günü, Atatürk Haftası, Yeşilay Haftası vb) ilgili kutlamalar yapılmaktadır.</t>
  </si>
  <si>
    <t>Okulumuzda yapılan belirli gün ve hafta kutlamalarını beğeniyorum</t>
  </si>
  <si>
    <t>n) Değerlendirme,Ödül, Teşekkür ve Takdir Belgeleri</t>
  </si>
  <si>
    <t>Okulda ders içi ve ders dışı elde ettiğimiz başarılar ve örnek davranışlarımız ödüllendirilir</t>
  </si>
  <si>
    <t>Öğretmenler sınav sonuçlarının değerlendirmesinde (sözlü, yazılı sınav) tarafsız davranırlar.</t>
  </si>
  <si>
    <t>Ödüllendirme ve cezalandırmalarda tarafsız ve adil davranılır.</t>
  </si>
  <si>
    <t>o) Olumlu Davranış Kazanma ve Eğitim</t>
  </si>
  <si>
    <t>Okulda milli ve manevi değerlerimiz benimsetilmektedir.</t>
  </si>
  <si>
    <t>Okulda temel ahlaki değerler (doğruluk, dürüstlük vb.) kazandırılmaktadır.</t>
  </si>
  <si>
    <t>Tercih şansım olsa yine bu okulu seçerdim.</t>
  </si>
  <si>
    <t xml:space="preserve">Okulumuzda  en  çok  neleri  seviyorsunuz: </t>
  </si>
  <si>
    <t>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</si>
  <si>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</t>
  </si>
  <si>
    <t>Okulumuzda  neleri  değiştirmek  isterdiniz:</t>
  </si>
  <si>
    <t xml:space="preserve"> VELİ  ANKET FORMU</t>
  </si>
  <si>
    <t xml:space="preserve">          Okulumuzun 2024-2028 Stratejik Planı hazırlıkları doğrultusunda sizlere daha kaliteli hizmet verebilmek için okuldaki  uygulamalarla ilgili görüşlerinize ihtiyaç duyulmaktadır.  Tüm soruları eksiksiz ve samimiyetle doldurmanızı rica eder, katkılarınız için teşekkür ederiz.         </t>
  </si>
  <si>
    <t>…………………………………………...………………..Okulu /Lisesi Stratejik Plan Ekibi</t>
  </si>
  <si>
    <t xml:space="preserve">       Aşağıda okulumuzla ilgili 40 maddeden oluşan yargılar verilmiştir. Bunları dikkatlice okumanızı ve seçeneklerinden size uygun olan birini X  şeklinde  işaretleyerek   belirtmenizi rica ederiz. </t>
  </si>
  <si>
    <t>A) Ulaşılabilirlik ve İletişim</t>
  </si>
  <si>
    <t>Okul öğretmenleri ile ihtiyaç duyduğumda rahatlıkla görüşebiliyorum.</t>
  </si>
  <si>
    <t>Okul çalışanları ile ihtiyaç duyduğumda  rahatlıkla görüşebiliyorum.</t>
  </si>
  <si>
    <t>Okul müdürü ile ihtiyaç duyduğumda rahatlıkla konuşabiliyorum.</t>
  </si>
  <si>
    <t>Bizi ilgilendiren okul duyurularını zamanında öğreniyorum.</t>
  </si>
  <si>
    <t>Okulun rehberlik servisinden yeterince yararlanabiliyorum.</t>
  </si>
  <si>
    <t>Öğrencimle ilgili konularda okulda rehberlik hizmeti alabiliyorum.</t>
  </si>
  <si>
    <t>Okuldaki veli toplantıları ihtiyaçlarıma cevap verecek şekilde düzenlenmektedir.</t>
  </si>
  <si>
    <t>B) Dilek, Öneri ve Şikayetler</t>
  </si>
  <si>
    <t>Okula ilettiğimiz öneri ve isteklerimiz dikkate alınıyor.</t>
  </si>
  <si>
    <t>Okula ilettiğim istek ve şikâyetlerim dikkate alınıyor.</t>
  </si>
  <si>
    <t>C) Güvenilirlik</t>
  </si>
  <si>
    <t>Okul yöneticilerine güvenirim.</t>
  </si>
  <si>
    <t>Okul öğretmenlerine güvenirim.</t>
  </si>
  <si>
    <t>Okulun diğer personeline (memur, hizmetli vb.) güvenirim.</t>
  </si>
  <si>
    <t xml:space="preserve">D) Güvenlik </t>
  </si>
  <si>
    <t>Okulda yangın ve doğal afetlere karşı gerekli güvenlik önlemleri alınır.</t>
  </si>
  <si>
    <t>E) Kararlara Katılım</t>
  </si>
  <si>
    <t>Okulda öğrencilerle ilgili alınan kararlarda bizlerin görüşleri alınır.</t>
  </si>
  <si>
    <t>Okulda bizleri ilgilendiren kararlarda görüşlerimiz dikkate alınır.</t>
  </si>
  <si>
    <t>Sınıf temsilcileri tüm velileri temsil edebilmektedir.</t>
  </si>
  <si>
    <t>F) Öğrenci İşleri</t>
  </si>
  <si>
    <t>Öğrenci devamsızlık bilgilerine rahatlıkla ulaşabiliyorum.</t>
  </si>
  <si>
    <t>Öğrencimin notlarını rahatlıkla takip edebiliyorum.</t>
  </si>
  <si>
    <t>Öğrenci işleri ile ilgili belgeler (nakil, karne, mezuniyet belgesi vb.) zamanında düzenlenir.</t>
  </si>
  <si>
    <t>G) Eğitim Öğretim</t>
  </si>
  <si>
    <t>Öğretmenler yeniliğe açık olarak derslerin işlenişinde çeşitli yöntemler kullanmaktadır.</t>
  </si>
  <si>
    <t>Derslerde konuya göre uygun araç gereçler kullanılmaktadır.</t>
  </si>
  <si>
    <t>E-Okul Veli Bilgilendirme Sistemi ile okulun internet sayfasını düzenli olarak takip ediyorum.</t>
  </si>
  <si>
    <t>Teneffüs sürelerinin yeterli olduğunu düşünüyorum.</t>
  </si>
  <si>
    <t>Çocuğumun okulunu sevdiğini ve öğretmenleriyle iyi anlaştığını düşünüyorum.</t>
  </si>
  <si>
    <t>Okulda verilen ödevler öğrencilerin seviyelerine ve işlenen konuya uygundur.</t>
  </si>
  <si>
    <t>H) Okulun Fiziki Ortamı</t>
  </si>
  <si>
    <t>Okulun binası ve diğer fiziki mekânlar yeterlidir.</t>
  </si>
  <si>
    <t>Okul, teknolojik araç ve gereç yönünden yeterli donanıma sahiptir.</t>
  </si>
  <si>
    <t>Okul kantininde satılan malzemeler sağlıklı ve güvenlidir.</t>
  </si>
  <si>
    <t>I) Sosyal,Kültürel ve Spor Etkinlikleri</t>
  </si>
  <si>
    <t>Okuldaki sosyal etkinlikler öğrencinin yeteneklerini geliştirecek şekilde düzenlenmektedir.</t>
  </si>
  <si>
    <t>Okul/kurum müdürlüğünün web sayfası faaliyetlerini etkin olarak tanıtacak şekilde tasarlanmıştır.</t>
  </si>
  <si>
    <t>Okulumuzda yeterli miktarda sanatsal ve kültürel faaliyetler düzenlenmektedir.</t>
  </si>
  <si>
    <t>Öğrencim okulda milli ve manevi değerleri öğrenmektedir.</t>
  </si>
  <si>
    <t>Okul, ulusal bayram ve törenlere çevrenin katılımını sağlamaktadır.</t>
  </si>
  <si>
    <t>J) Ödüllendirme</t>
  </si>
  <si>
    <t>Okulda, öğrenci başarıları değerlendirilirken tarafsız davranıldığını düşünüyorum.</t>
  </si>
  <si>
    <t>Çevreden okulla ilgili olumlu eleştiriler duyarım.</t>
  </si>
  <si>
    <t>Bu okulu başkalarına da tavsiye ederim.</t>
  </si>
  <si>
    <t>Okulumuzun Olumlu (Başarılı) Yönleri Nelerdir?</t>
  </si>
  <si>
    <t>……………………………………………………………………………………………..……………………………………………………………………………………………………..……………………………………….………</t>
  </si>
  <si>
    <t>…………………………………………………………………………………….….………………………………………………………..…………………………………………………………………………………….………</t>
  </si>
  <si>
    <t>……………………………………………………………………………………………………………………………………………….………</t>
  </si>
  <si>
    <t>Okulumuzun Olumsuz (Başarısız) Yönleri Nelerdir?</t>
  </si>
  <si>
    <t>……………………………………………………………………...……………….……………………………………..………………………………………………………………………………………………………….………</t>
  </si>
  <si>
    <t>……………………………………………………………………………………………………..………………………………...………………………………………………………………………………………………….………</t>
  </si>
  <si>
    <t>k) Sosyal, Kültürel ve Sportif Etkinlikler</t>
  </si>
  <si>
    <t>L) Öğrenci Kulubü Çalışmaları</t>
  </si>
  <si>
    <t xml:space="preserve">DIŞ PAYDAŞ ANKETİ                  </t>
  </si>
  <si>
    <t xml:space="preserve">                Okulumuzun 2024-2028 Stratejik Planı hazırlıkları doğrultusunda sizlere daha kaliteli hizmet verebilmek için okuldaki  uygulamalarla ilgili görüşlerinize ihtiyaç duyulmaktadır.  Tüm soruları eksiksiz ve samimiyetle doldurmanızı rica eder, katkılarınız için teşekkür ederiz.                                                                                     ................................................................................................Okulu/Lisesi Stratejik Plan Ekibi                
</t>
  </si>
  <si>
    <t>Aşağıdakilerden konumunuza uygun olanı  (x)  şeklinde işaretleyiniz.</t>
  </si>
  <si>
    <t>1- Konumunuz</t>
  </si>
  <si>
    <t xml:space="preserve">2- Cinsiyetiniz </t>
  </si>
  <si>
    <t>3- Yaşınız</t>
  </si>
  <si>
    <t>4- Eğitim durumunuz?</t>
  </si>
  <si>
    <t>MEM Çalışanı</t>
  </si>
  <si>
    <t xml:space="preserve">İlköğretim </t>
  </si>
  <si>
    <t>Yakın Çevre Esnafı</t>
  </si>
  <si>
    <t xml:space="preserve">Ortaöğretim </t>
  </si>
  <si>
    <t>Diğer: ......................</t>
  </si>
  <si>
    <t xml:space="preserve">       Aşağıda okulumuzla ilgili 25 maddeden oluşan yargılar verilmiştir. Bunları dikkatlice okumanızı ve seçeneklerinden size uygun olanI  X  şeklinde  işaretleyerek   belirtmenizi rica ederiz. </t>
  </si>
  <si>
    <t>MADDELER</t>
  </si>
  <si>
    <t>A) İletişim</t>
  </si>
  <si>
    <t>İhtiyaç duyduğumda okul yöneticileri ile rahatlıkla görüşebiliyorum.</t>
  </si>
  <si>
    <t>İhtiyaç duyduğumda okul personeli ile rahatlıkla görüşebiliyorum.</t>
  </si>
  <si>
    <t>B) Güvenlik</t>
  </si>
  <si>
    <t>Okul personeli güvenilirdir.</t>
  </si>
  <si>
    <t>Okul içinde ve dışında yabancı kişilere karşı yeterli güvenlik önlemleri alınmaktadır.</t>
  </si>
  <si>
    <t>Okulda yangın ve doğal afetlere karşı gerekli önlemler alınır.</t>
  </si>
  <si>
    <t>Okul yolu (veya okul servisleri) güvenlidir.</t>
  </si>
  <si>
    <t>C) Olumlu Davranış Kazanma ve Eğitim</t>
  </si>
  <si>
    <t>Okulda öğrenciler olumlu bir kişilik kazanabilmektedir.</t>
  </si>
  <si>
    <t>Öğrenciler çevreyi rahatsız edecek davranışlarda bulunmazlar</t>
  </si>
  <si>
    <t>Öğrencilerin kılık kıyafeti düzgündür.</t>
  </si>
  <si>
    <t>Öğrenciler milli ve manevi değerlere uygun davranırlar.</t>
  </si>
  <si>
    <t>Öğrenciler temel ahlak kurallarına uygun davranırlar.</t>
  </si>
  <si>
    <t>Öğrenciler kamu malını korurlar.</t>
  </si>
  <si>
    <t>D) Topluma Etki ve Katkı Durumunun Algılanması</t>
  </si>
  <si>
    <t>Okul, çevre ile işbirliği yapmaktadır.</t>
  </si>
  <si>
    <t>Okulun tesis ve olanakları çevrenin kullanımına sunulmaktadır.</t>
  </si>
  <si>
    <t>Okul, çevre ve insan sağlığı ile ilgili çalışmalara destek verir.</t>
  </si>
  <si>
    <t>Okul çevre kirliliğinin (gürültü, temizlik vb) önlenmesi konusunda duyarlıdır.</t>
  </si>
  <si>
    <t>Okul, ulusal bayram ve törenlere çevrenin katılımını sağlar.</t>
  </si>
  <si>
    <t>Okul çalışanları davranışları ile çevresine iyi örnek olmaktadır.</t>
  </si>
  <si>
    <t>Okul öğrencileri davranışları ile çevresine iyi örnek olmaktadır.</t>
  </si>
  <si>
    <t>Eklemek istediğiniz diğer görüşlerinizi lütfen yazınız.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</si>
  <si>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</si>
  <si>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</si>
  <si>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t>Katkılarınız için teşekkür  ederiz.</t>
  </si>
  <si>
    <t xml:space="preserve">       Aşağıda okulumuzla ilgili 48 maddeden oluşan yargılar verilmiştir. Bunları dikkatlice okumanızı ve  seçeneklerinden size uygun olan birini  X  şeklinde  işaretleyerek   belirtmenizi rica ederiz.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</si>
</sst>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"/>
    <numFmt numFmtId="174" formatCode="0.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&quot;%&quot;\ #,###"/>
    <numFmt numFmtId="179" formatCode="&quot;%&quot;#,##0"/>
    <numFmt numFmtId="180" formatCode="&quot;%&quot;\ #,##0"/>
    <numFmt numFmtId="181" formatCode="&quot;%&quot;\ #,###.0"/>
    <numFmt numFmtId="182" formatCode="0.0000000"/>
    <numFmt numFmtId="183" formatCode="0.000000"/>
    <numFmt numFmtId="184" formatCode="0.00000"/>
    <numFmt numFmtId="185" formatCode="#,###\ &quot;Kişi&quot;"/>
  </numFmts>
  <fonts count="72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22"/>
      <name val="Arial Tur"/>
      <family val="0"/>
    </font>
    <font>
      <b/>
      <sz val="12"/>
      <color indexed="22"/>
      <name val="Arial Tur"/>
      <family val="0"/>
    </font>
    <font>
      <sz val="10"/>
      <color indexed="22"/>
      <name val="Arial Tur"/>
      <family val="0"/>
    </font>
    <font>
      <b/>
      <sz val="10"/>
      <color indexed="22"/>
      <name val="Arial Tur"/>
      <family val="0"/>
    </font>
    <font>
      <b/>
      <sz val="8"/>
      <color indexed="22"/>
      <name val="Arial Tu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3"/>
      <color indexed="12"/>
      <name val="Arial Tur"/>
      <family val="0"/>
    </font>
    <font>
      <u val="single"/>
      <sz val="13"/>
      <color indexed="36"/>
      <name val="Arial Tu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 Tur"/>
      <family val="0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 textRotation="90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4" fillId="33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8" borderId="28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28" xfId="0" applyFont="1" applyBorder="1" applyAlignment="1">
      <alignment/>
    </xf>
    <xf numFmtId="0" fontId="26" fillId="0" borderId="0" xfId="49" applyFont="1" applyAlignment="1">
      <alignment horizontal="justify" vertical="justify" wrapText="1"/>
      <protection/>
    </xf>
    <xf numFmtId="0" fontId="27" fillId="14" borderId="19" xfId="49" applyFont="1" applyFill="1" applyBorder="1" applyAlignment="1">
      <alignment vertical="center" wrapText="1"/>
      <protection/>
    </xf>
    <xf numFmtId="0" fontId="28" fillId="8" borderId="19" xfId="49" applyFont="1" applyFill="1" applyBorder="1" applyAlignment="1">
      <alignment horizontal="center" vertical="center" wrapText="1"/>
      <protection/>
    </xf>
    <xf numFmtId="0" fontId="29" fillId="0" borderId="19" xfId="49" applyFont="1" applyBorder="1" applyAlignment="1">
      <alignment horizontal="center" vertical="center" wrapText="1"/>
      <protection/>
    </xf>
    <xf numFmtId="0" fontId="68" fillId="0" borderId="19" xfId="49" applyFont="1" applyBorder="1" applyAlignment="1">
      <alignment vertical="center" wrapText="1"/>
      <protection/>
    </xf>
    <xf numFmtId="0" fontId="0" fillId="0" borderId="19" xfId="0" applyBorder="1" applyAlignment="1">
      <alignment/>
    </xf>
    <xf numFmtId="0" fontId="27" fillId="0" borderId="19" xfId="49" applyFont="1" applyBorder="1" applyAlignment="1">
      <alignment horizontal="center" vertical="center" wrapText="1"/>
      <protection/>
    </xf>
    <xf numFmtId="0" fontId="69" fillId="0" borderId="19" xfId="49" applyFont="1" applyBorder="1" applyAlignment="1">
      <alignment horizontal="center" vertical="center" wrapText="1"/>
      <protection/>
    </xf>
    <xf numFmtId="0" fontId="69" fillId="14" borderId="19" xfId="49" applyFont="1" applyFill="1" applyBorder="1" applyAlignment="1">
      <alignment horizontal="center" vertical="center" wrapText="1"/>
      <protection/>
    </xf>
    <xf numFmtId="0" fontId="68" fillId="14" borderId="0" xfId="49" applyFont="1" applyFill="1" applyBorder="1" applyAlignment="1">
      <alignment vertical="center" wrapText="1"/>
      <protection/>
    </xf>
    <xf numFmtId="0" fontId="27" fillId="14" borderId="0" xfId="49" applyFont="1" applyFill="1" applyBorder="1" applyAlignment="1">
      <alignment horizontal="center" vertical="center" wrapText="1"/>
      <protection/>
    </xf>
    <xf numFmtId="0" fontId="27" fillId="14" borderId="34" xfId="49" applyFont="1" applyFill="1" applyBorder="1" applyAlignment="1">
      <alignment horizontal="center" vertical="center" wrapText="1"/>
      <protection/>
    </xf>
    <xf numFmtId="0" fontId="69" fillId="14" borderId="35" xfId="49" applyFont="1" applyFill="1" applyBorder="1" applyAlignment="1">
      <alignment horizontal="center" vertical="center" wrapText="1"/>
      <protection/>
    </xf>
    <xf numFmtId="0" fontId="68" fillId="14" borderId="0" xfId="49" applyFont="1" applyFill="1" applyBorder="1" applyAlignment="1">
      <alignment horizontal="center" vertical="center" wrapText="1"/>
      <protection/>
    </xf>
    <xf numFmtId="0" fontId="68" fillId="34" borderId="19" xfId="49" applyFont="1" applyFill="1" applyBorder="1" applyAlignment="1">
      <alignment vertical="center" wrapText="1"/>
      <protection/>
    </xf>
    <xf numFmtId="0" fontId="68" fillId="34" borderId="19" xfId="49" applyFont="1" applyFill="1" applyBorder="1" applyAlignment="1">
      <alignment horizontal="center" vertical="center" wrapText="1"/>
      <protection/>
    </xf>
    <xf numFmtId="0" fontId="27" fillId="34" borderId="19" xfId="49" applyFont="1" applyFill="1" applyBorder="1" applyAlignment="1">
      <alignment horizontal="center" vertical="center" wrapText="1"/>
      <protection/>
    </xf>
    <xf numFmtId="0" fontId="68" fillId="34" borderId="19" xfId="49" applyFont="1" applyFill="1" applyBorder="1" applyAlignment="1">
      <alignment horizontal="left" vertical="center" wrapText="1"/>
      <protection/>
    </xf>
    <xf numFmtId="0" fontId="70" fillId="14" borderId="36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left" wrapText="1"/>
    </xf>
    <xf numFmtId="0" fontId="71" fillId="34" borderId="37" xfId="0" applyFont="1" applyFill="1" applyBorder="1" applyAlignment="1">
      <alignment horizontal="left" vertical="center" wrapText="1"/>
    </xf>
    <xf numFmtId="0" fontId="71" fillId="34" borderId="37" xfId="0" applyFont="1" applyFill="1" applyBorder="1" applyAlignment="1">
      <alignment horizontal="left" wrapText="1"/>
    </xf>
    <xf numFmtId="0" fontId="70" fillId="14" borderId="36" xfId="0" applyFont="1" applyFill="1" applyBorder="1" applyAlignment="1">
      <alignment horizontal="center" vertical="center" wrapText="1"/>
    </xf>
    <xf numFmtId="0" fontId="68" fillId="0" borderId="19" xfId="49" applyFont="1" applyFill="1" applyBorder="1" applyAlignment="1">
      <alignment vertical="center" wrapText="1"/>
      <protection/>
    </xf>
    <xf numFmtId="0" fontId="69" fillId="14" borderId="38" xfId="49" applyFont="1" applyFill="1" applyBorder="1" applyAlignment="1">
      <alignment horizontal="center" vertical="center" wrapText="1"/>
      <protection/>
    </xf>
    <xf numFmtId="0" fontId="66" fillId="14" borderId="35" xfId="0" applyFont="1" applyFill="1" applyBorder="1" applyAlignment="1">
      <alignment horizontal="center" vertical="center"/>
    </xf>
    <xf numFmtId="0" fontId="68" fillId="0" borderId="39" xfId="49" applyFont="1" applyFill="1" applyBorder="1" applyAlignment="1">
      <alignment vertical="center" wrapText="1"/>
      <protection/>
    </xf>
    <xf numFmtId="0" fontId="29" fillId="14" borderId="19" xfId="49" applyFont="1" applyFill="1" applyBorder="1" applyAlignment="1">
      <alignment horizontal="center" vertical="center" wrapText="1"/>
      <protection/>
    </xf>
    <xf numFmtId="0" fontId="29" fillId="0" borderId="0" xfId="49" applyFont="1" applyBorder="1" applyAlignment="1">
      <alignment horizontal="center" vertical="center" wrapText="1"/>
      <protection/>
    </xf>
    <xf numFmtId="0" fontId="27" fillId="0" borderId="0" xfId="4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0" fontId="8" fillId="34" borderId="0" xfId="0" applyFont="1" applyFill="1" applyBorder="1" applyAlignment="1">
      <alignment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31" fillId="0" borderId="19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0" fillId="34" borderId="19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0" fontId="30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left" vertical="center"/>
    </xf>
    <xf numFmtId="0" fontId="31" fillId="0" borderId="29" xfId="0" applyFont="1" applyBorder="1" applyAlignment="1">
      <alignment vertical="center" wrapText="1"/>
    </xf>
    <xf numFmtId="0" fontId="31" fillId="34" borderId="29" xfId="0" applyFont="1" applyFill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horizontal="right"/>
    </xf>
    <xf numFmtId="0" fontId="31" fillId="0" borderId="4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34" borderId="41" xfId="0" applyFont="1" applyFill="1" applyBorder="1" applyAlignment="1">
      <alignment horizontal="lef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1" fillId="34" borderId="42" xfId="0" applyFont="1" applyFill="1" applyBorder="1" applyAlignment="1">
      <alignment horizontal="left" vertical="center" wrapText="1"/>
    </xf>
    <xf numFmtId="0" fontId="31" fillId="34" borderId="46" xfId="0" applyFont="1" applyFill="1" applyBorder="1" applyAlignment="1">
      <alignment horizontal="left" vertical="center" wrapText="1"/>
    </xf>
    <xf numFmtId="0" fontId="31" fillId="34" borderId="32" xfId="0" applyFont="1" applyFill="1" applyBorder="1" applyAlignment="1">
      <alignment horizontal="left" vertical="center" wrapText="1"/>
    </xf>
    <xf numFmtId="0" fontId="31" fillId="34" borderId="47" xfId="0" applyFont="1" applyFill="1" applyBorder="1" applyAlignment="1">
      <alignment horizontal="left" vertical="center" wrapText="1"/>
    </xf>
    <xf numFmtId="0" fontId="6" fillId="8" borderId="19" xfId="0" applyFont="1" applyFill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6" fillId="8" borderId="49" xfId="0" applyFont="1" applyFill="1" applyBorder="1" applyAlignment="1">
      <alignment horizontal="left" vertical="center" wrapText="1"/>
    </xf>
    <xf numFmtId="0" fontId="6" fillId="8" borderId="50" xfId="0" applyFont="1" applyFill="1" applyBorder="1" applyAlignment="1">
      <alignment horizontal="left" vertical="center" wrapText="1"/>
    </xf>
    <xf numFmtId="0" fontId="6" fillId="8" borderId="51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4" fillId="1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3" fillId="8" borderId="43" xfId="0" applyFont="1" applyFill="1" applyBorder="1" applyAlignment="1">
      <alignment horizontal="left" vertical="center"/>
    </xf>
    <xf numFmtId="0" fontId="3" fillId="8" borderId="44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9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0" fontId="28" fillId="0" borderId="0" xfId="49" applyFont="1" applyBorder="1" applyAlignment="1">
      <alignment horizontal="left" vertical="center" wrapText="1"/>
      <protection/>
    </xf>
    <xf numFmtId="0" fontId="27" fillId="0" borderId="0" xfId="49" applyFont="1" applyBorder="1" applyAlignment="1">
      <alignment horizontal="left" wrapText="1"/>
      <protection/>
    </xf>
    <xf numFmtId="0" fontId="27" fillId="0" borderId="0" xfId="49" applyFont="1" applyBorder="1" applyAlignment="1">
      <alignment horizontal="center" wrapText="1"/>
      <protection/>
    </xf>
    <xf numFmtId="0" fontId="1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6"/>
  <sheetViews>
    <sheetView zoomScalePageLayoutView="0" workbookViewId="0" topLeftCell="A16">
      <selection activeCell="S76" sqref="S76:U76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7.25390625" style="0" customWidth="1"/>
    <col min="4" max="5" width="3.25390625" style="0" customWidth="1"/>
    <col min="6" max="6" width="4.375" style="0" customWidth="1"/>
    <col min="7" max="7" width="4.125" style="0" customWidth="1"/>
    <col min="8" max="8" width="3.875" style="0" customWidth="1"/>
    <col min="9" max="9" width="2.125" style="0" customWidth="1"/>
    <col min="10" max="10" width="4.25390625" style="0" customWidth="1"/>
    <col min="11" max="11" width="3.375" style="0" customWidth="1"/>
    <col min="12" max="12" width="2.375" style="0" customWidth="1"/>
    <col min="13" max="13" width="4.75390625" style="0" customWidth="1"/>
    <col min="14" max="14" width="1.12109375" style="0" hidden="1" customWidth="1"/>
    <col min="15" max="15" width="9.375" style="0" customWidth="1"/>
    <col min="16" max="16" width="1.25" style="0" customWidth="1"/>
    <col min="17" max="17" width="11.125" style="0" customWidth="1"/>
    <col min="18" max="18" width="10.75390625" style="0" customWidth="1"/>
    <col min="19" max="19" width="11.625" style="0" customWidth="1"/>
    <col min="20" max="20" width="11.75390625" style="0" customWidth="1"/>
    <col min="21" max="21" width="15.375" style="0" customWidth="1"/>
  </cols>
  <sheetData>
    <row r="1" spans="1:21" ht="25.5" customHeight="1">
      <c r="A1" s="157" t="s">
        <v>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2" ht="24.75" customHeight="1">
      <c r="A2" s="164" t="s">
        <v>153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12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27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1" ht="34.5" customHeight="1" thickBot="1">
      <c r="A5" s="158" t="s">
        <v>143</v>
      </c>
      <c r="B5" s="159"/>
      <c r="C5" s="160"/>
      <c r="D5" s="161" t="s">
        <v>144</v>
      </c>
      <c r="E5" s="162"/>
      <c r="F5" s="163"/>
      <c r="G5" s="158" t="s">
        <v>145</v>
      </c>
      <c r="H5" s="159"/>
      <c r="I5" s="159"/>
      <c r="J5" s="160"/>
      <c r="K5" s="158" t="s">
        <v>146</v>
      </c>
      <c r="L5" s="159"/>
      <c r="M5" s="159"/>
      <c r="N5" s="159"/>
      <c r="O5" s="160"/>
      <c r="P5" s="161" t="s">
        <v>147</v>
      </c>
      <c r="Q5" s="162"/>
      <c r="R5" s="162"/>
      <c r="S5" s="163"/>
      <c r="T5" s="16"/>
      <c r="U5" s="16"/>
    </row>
    <row r="6" spans="1:21" ht="16.5" customHeight="1" thickBot="1">
      <c r="A6" s="120" t="s">
        <v>58</v>
      </c>
      <c r="B6" s="121"/>
      <c r="C6" s="11" t="s">
        <v>59</v>
      </c>
      <c r="D6" s="124" t="s">
        <v>60</v>
      </c>
      <c r="E6" s="125"/>
      <c r="F6" s="10" t="s">
        <v>59</v>
      </c>
      <c r="G6" s="120" t="s">
        <v>63</v>
      </c>
      <c r="H6" s="121"/>
      <c r="I6" s="121"/>
      <c r="J6" s="11" t="s">
        <v>59</v>
      </c>
      <c r="K6" s="150" t="s">
        <v>68</v>
      </c>
      <c r="L6" s="151"/>
      <c r="M6" s="151"/>
      <c r="N6" s="151"/>
      <c r="O6" s="11" t="s">
        <v>59</v>
      </c>
      <c r="P6" s="120" t="s">
        <v>72</v>
      </c>
      <c r="Q6" s="121"/>
      <c r="R6" s="121"/>
      <c r="S6" s="15" t="s">
        <v>59</v>
      </c>
      <c r="T6" s="12"/>
      <c r="U6" s="14"/>
    </row>
    <row r="7" spans="1:21" ht="27" customHeight="1" thickBot="1">
      <c r="A7" s="120" t="s">
        <v>10</v>
      </c>
      <c r="B7" s="121"/>
      <c r="C7" s="11" t="s">
        <v>59</v>
      </c>
      <c r="D7" s="124" t="s">
        <v>61</v>
      </c>
      <c r="E7" s="125"/>
      <c r="F7" s="10" t="s">
        <v>59</v>
      </c>
      <c r="G7" s="120" t="s">
        <v>64</v>
      </c>
      <c r="H7" s="121"/>
      <c r="I7" s="121"/>
      <c r="J7" s="11" t="s">
        <v>59</v>
      </c>
      <c r="K7" s="150" t="s">
        <v>69</v>
      </c>
      <c r="L7" s="151"/>
      <c r="M7" s="151"/>
      <c r="N7" s="151"/>
      <c r="O7" s="11" t="s">
        <v>59</v>
      </c>
      <c r="P7" s="120" t="s">
        <v>73</v>
      </c>
      <c r="Q7" s="121"/>
      <c r="R7" s="121"/>
      <c r="S7" s="15" t="s">
        <v>59</v>
      </c>
      <c r="T7" s="12"/>
      <c r="U7" s="14"/>
    </row>
    <row r="8" spans="1:21" ht="33.75" customHeight="1" thickBot="1">
      <c r="A8" s="122" t="s">
        <v>62</v>
      </c>
      <c r="B8" s="123"/>
      <c r="C8" s="11" t="s">
        <v>59</v>
      </c>
      <c r="D8" s="12"/>
      <c r="E8" s="12"/>
      <c r="F8" s="12"/>
      <c r="G8" s="120" t="s">
        <v>65</v>
      </c>
      <c r="H8" s="121"/>
      <c r="I8" s="121"/>
      <c r="J8" s="11" t="s">
        <v>59</v>
      </c>
      <c r="K8" s="150" t="s">
        <v>70</v>
      </c>
      <c r="L8" s="151"/>
      <c r="M8" s="151"/>
      <c r="N8" s="151"/>
      <c r="O8" s="11" t="s">
        <v>59</v>
      </c>
      <c r="P8" s="120" t="s">
        <v>74</v>
      </c>
      <c r="Q8" s="121"/>
      <c r="R8" s="121"/>
      <c r="S8" s="15" t="s">
        <v>59</v>
      </c>
      <c r="T8" s="12"/>
      <c r="U8" s="14"/>
    </row>
    <row r="9" spans="1:21" ht="31.5" customHeight="1" thickBot="1">
      <c r="A9" s="13"/>
      <c r="B9" s="12"/>
      <c r="C9" s="12"/>
      <c r="D9" s="12"/>
      <c r="E9" s="12"/>
      <c r="F9" s="12"/>
      <c r="G9" s="120" t="s">
        <v>66</v>
      </c>
      <c r="H9" s="121"/>
      <c r="I9" s="121"/>
      <c r="J9" s="11" t="s">
        <v>59</v>
      </c>
      <c r="K9" s="150" t="s">
        <v>75</v>
      </c>
      <c r="L9" s="151"/>
      <c r="M9" s="151"/>
      <c r="N9" s="151"/>
      <c r="O9" s="11" t="s">
        <v>59</v>
      </c>
      <c r="P9" s="154" t="s">
        <v>141</v>
      </c>
      <c r="Q9" s="155"/>
      <c r="R9" s="155"/>
      <c r="S9" s="22" t="s">
        <v>59</v>
      </c>
      <c r="T9" s="12"/>
      <c r="U9" s="14"/>
    </row>
    <row r="10" spans="1:21" ht="43.5" customHeight="1" thickBot="1">
      <c r="A10" s="13"/>
      <c r="B10" s="12"/>
      <c r="C10" s="12"/>
      <c r="D10" s="12"/>
      <c r="E10" s="12"/>
      <c r="F10" s="12"/>
      <c r="G10" s="120" t="s">
        <v>67</v>
      </c>
      <c r="H10" s="121"/>
      <c r="I10" s="121"/>
      <c r="J10" s="11" t="s">
        <v>59</v>
      </c>
      <c r="K10" s="150" t="s">
        <v>71</v>
      </c>
      <c r="L10" s="151"/>
      <c r="M10" s="151"/>
      <c r="N10" s="151"/>
      <c r="O10" s="10" t="s">
        <v>59</v>
      </c>
      <c r="P10" s="152" t="s">
        <v>142</v>
      </c>
      <c r="Q10" s="153"/>
      <c r="R10" s="153"/>
      <c r="S10" s="27" t="s">
        <v>59</v>
      </c>
      <c r="T10" s="12"/>
      <c r="U10" s="14"/>
    </row>
    <row r="11" spans="1:21" ht="12.75">
      <c r="A11" s="144" t="s">
        <v>154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33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21" thickBot="1">
      <c r="A13" s="145" t="s">
        <v>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</row>
    <row r="14" spans="1:21" ht="18.75" thickBot="1">
      <c r="A14" s="138" t="s">
        <v>139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8"/>
      <c r="R14" s="148"/>
      <c r="S14" s="148"/>
      <c r="T14" s="148"/>
      <c r="U14" s="149"/>
    </row>
    <row r="15" spans="1:24" ht="34.5" customHeight="1" thickBot="1">
      <c r="A15" s="134" t="s">
        <v>11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7" t="s">
        <v>148</v>
      </c>
      <c r="R15" s="37" t="s">
        <v>149</v>
      </c>
      <c r="S15" s="37" t="s">
        <v>150</v>
      </c>
      <c r="T15" s="37" t="s">
        <v>151</v>
      </c>
      <c r="U15" s="37" t="s">
        <v>152</v>
      </c>
      <c r="V15" s="24"/>
      <c r="W15" s="24"/>
      <c r="X15" s="23"/>
    </row>
    <row r="16" spans="1:24" ht="16.5" customHeight="1" thickBot="1">
      <c r="A16" s="17">
        <v>1</v>
      </c>
      <c r="B16" s="141" t="s">
        <v>76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1"/>
      <c r="R16" s="1"/>
      <c r="S16" s="1"/>
      <c r="T16" s="1"/>
      <c r="U16" s="31"/>
      <c r="V16" s="25"/>
      <c r="W16" s="25"/>
      <c r="X16" s="23"/>
    </row>
    <row r="17" spans="1:24" ht="17.25" customHeight="1" thickBot="1">
      <c r="A17" s="17">
        <v>2</v>
      </c>
      <c r="B17" s="141" t="s">
        <v>77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1"/>
      <c r="R17" s="1"/>
      <c r="S17" s="1"/>
      <c r="T17" s="1"/>
      <c r="U17" s="31"/>
      <c r="V17" s="25"/>
      <c r="W17" s="25"/>
      <c r="X17" s="23"/>
    </row>
    <row r="18" spans="1:24" ht="21" customHeight="1" thickBot="1">
      <c r="A18" s="17">
        <v>3</v>
      </c>
      <c r="B18" s="141" t="s">
        <v>78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  <c r="Q18" s="1"/>
      <c r="R18" s="1"/>
      <c r="S18" s="1"/>
      <c r="T18" s="1"/>
      <c r="U18" s="31"/>
      <c r="V18" s="25"/>
      <c r="W18" s="25"/>
      <c r="X18" s="23"/>
    </row>
    <row r="19" spans="1:24" ht="27.75" customHeight="1" thickBot="1">
      <c r="A19" s="17">
        <v>4</v>
      </c>
      <c r="B19" s="141" t="s">
        <v>79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  <c r="Q19" s="1"/>
      <c r="R19" s="1"/>
      <c r="S19" s="1"/>
      <c r="T19" s="1"/>
      <c r="U19" s="33"/>
      <c r="V19" s="25"/>
      <c r="W19" s="25"/>
      <c r="X19" s="23"/>
    </row>
    <row r="20" spans="1:24" ht="21" customHeight="1" thickBot="1">
      <c r="A20" s="17">
        <v>5</v>
      </c>
      <c r="B20" s="141" t="s">
        <v>80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3"/>
      <c r="Q20" s="1"/>
      <c r="R20" s="1"/>
      <c r="S20" s="1"/>
      <c r="T20" s="1"/>
      <c r="U20" s="31"/>
      <c r="V20" s="25"/>
      <c r="W20" s="25"/>
      <c r="X20" s="23"/>
    </row>
    <row r="21" spans="1:24" ht="22.5" customHeight="1" thickBot="1">
      <c r="A21" s="134" t="s">
        <v>12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28"/>
      <c r="R21" s="28"/>
      <c r="S21" s="28"/>
      <c r="T21" s="28"/>
      <c r="U21" s="32"/>
      <c r="V21" s="24"/>
      <c r="W21" s="24"/>
      <c r="X21" s="23"/>
    </row>
    <row r="22" spans="1:24" ht="26.25" customHeight="1" thickBot="1">
      <c r="A22" s="17">
        <v>6</v>
      </c>
      <c r="B22" s="131" t="s">
        <v>81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3"/>
      <c r="Q22" s="1"/>
      <c r="R22" s="1"/>
      <c r="S22" s="1"/>
      <c r="T22" s="1"/>
      <c r="U22" s="31"/>
      <c r="V22" s="26"/>
      <c r="W22" s="26"/>
      <c r="X22" s="23"/>
    </row>
    <row r="23" spans="1:24" ht="26.25" customHeight="1" thickBot="1">
      <c r="A23" s="17">
        <v>7</v>
      </c>
      <c r="B23" s="131" t="s">
        <v>82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1"/>
      <c r="R23" s="1"/>
      <c r="S23" s="1"/>
      <c r="T23" s="1"/>
      <c r="U23" s="31"/>
      <c r="V23" s="26"/>
      <c r="W23" s="26"/>
      <c r="X23" s="23"/>
    </row>
    <row r="24" spans="1:24" ht="25.5" customHeight="1" thickBot="1">
      <c r="A24" s="17">
        <v>8</v>
      </c>
      <c r="B24" s="131" t="s">
        <v>156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1"/>
      <c r="R24" s="1"/>
      <c r="S24" s="1"/>
      <c r="T24" s="1"/>
      <c r="U24" s="31"/>
      <c r="V24" s="23"/>
      <c r="W24" s="23"/>
      <c r="X24" s="23"/>
    </row>
    <row r="25" spans="1:24" ht="31.5" customHeight="1" thickBot="1">
      <c r="A25" s="17">
        <v>9</v>
      </c>
      <c r="B25" s="131" t="s">
        <v>83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"/>
      <c r="R25" s="1"/>
      <c r="S25" s="1"/>
      <c r="T25" s="1"/>
      <c r="U25" s="31"/>
      <c r="V25" s="23"/>
      <c r="W25" s="23"/>
      <c r="X25" s="23"/>
    </row>
    <row r="26" spans="1:24" ht="27" customHeight="1" thickBot="1">
      <c r="A26" s="17">
        <v>10</v>
      </c>
      <c r="B26" s="131" t="s">
        <v>84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"/>
      <c r="R26" s="1"/>
      <c r="S26" s="1"/>
      <c r="T26" s="1"/>
      <c r="U26" s="31"/>
      <c r="V26" s="23"/>
      <c r="W26" s="23"/>
      <c r="X26" s="23"/>
    </row>
    <row r="27" spans="1:24" ht="22.5" customHeight="1" thickBot="1">
      <c r="A27" s="134" t="s">
        <v>13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  <c r="Q27" s="28"/>
      <c r="R27" s="28"/>
      <c r="S27" s="28"/>
      <c r="T27" s="28"/>
      <c r="U27" s="32"/>
      <c r="V27" s="23"/>
      <c r="W27" s="23"/>
      <c r="X27" s="23"/>
    </row>
    <row r="28" spans="1:24" ht="30" customHeight="1" thickBot="1">
      <c r="A28" s="17">
        <v>11</v>
      </c>
      <c r="B28" s="131" t="s">
        <v>158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Q28" s="1"/>
      <c r="R28" s="1"/>
      <c r="S28" s="1"/>
      <c r="T28" s="1"/>
      <c r="U28" s="31"/>
      <c r="V28" s="23"/>
      <c r="W28" s="23"/>
      <c r="X28" s="23"/>
    </row>
    <row r="29" spans="1:24" ht="27.75" customHeight="1" thickBot="1">
      <c r="A29" s="17">
        <v>12</v>
      </c>
      <c r="B29" s="131" t="s">
        <v>85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  <c r="Q29" s="1"/>
      <c r="R29" s="1"/>
      <c r="S29" s="1"/>
      <c r="T29" s="1"/>
      <c r="U29" s="31"/>
      <c r="V29" s="23"/>
      <c r="W29" s="23"/>
      <c r="X29" s="23"/>
    </row>
    <row r="30" spans="1:24" ht="18.75" thickBot="1">
      <c r="A30" s="138" t="s">
        <v>140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23"/>
      <c r="W30" s="23"/>
      <c r="X30" s="23"/>
    </row>
    <row r="31" spans="1:24" ht="16.5" thickBot="1">
      <c r="A31" s="129" t="s">
        <v>29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"/>
      <c r="Q31" s="30"/>
      <c r="R31" s="28"/>
      <c r="S31" s="28"/>
      <c r="T31" s="28"/>
      <c r="U31" s="32"/>
      <c r="V31" s="23"/>
      <c r="W31" s="23"/>
      <c r="X31" s="23"/>
    </row>
    <row r="32" spans="1:24" ht="26.25" customHeight="1" thickBot="1">
      <c r="A32" s="18">
        <v>13</v>
      </c>
      <c r="B32" s="131" t="s">
        <v>86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1"/>
      <c r="R32" s="1"/>
      <c r="S32" s="1"/>
      <c r="T32" s="1"/>
      <c r="U32" s="31"/>
      <c r="V32" s="23"/>
      <c r="W32" s="23"/>
      <c r="X32" s="23"/>
    </row>
    <row r="33" spans="1:24" ht="28.5" customHeight="1" thickBot="1">
      <c r="A33" s="18">
        <v>14</v>
      </c>
      <c r="B33" s="131" t="s">
        <v>87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3"/>
      <c r="Q33" s="1"/>
      <c r="R33" s="1"/>
      <c r="S33" s="1"/>
      <c r="T33" s="1"/>
      <c r="U33" s="31"/>
      <c r="V33" s="23"/>
      <c r="W33" s="23"/>
      <c r="X33" s="23"/>
    </row>
    <row r="34" spans="1:24" ht="26.25" customHeight="1" thickBot="1">
      <c r="A34" s="18">
        <v>15</v>
      </c>
      <c r="B34" s="131" t="s">
        <v>88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1"/>
      <c r="R34" s="1"/>
      <c r="S34" s="1"/>
      <c r="T34" s="1"/>
      <c r="U34" s="31"/>
      <c r="V34" s="23"/>
      <c r="W34" s="23"/>
      <c r="X34" s="23"/>
    </row>
    <row r="35" spans="1:24" ht="16.5" thickBot="1">
      <c r="A35" s="129" t="s">
        <v>30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29"/>
      <c r="Q35" s="30"/>
      <c r="R35" s="28"/>
      <c r="S35" s="28"/>
      <c r="T35" s="28"/>
      <c r="U35" s="32"/>
      <c r="V35" s="23"/>
      <c r="W35" s="23"/>
      <c r="X35" s="23"/>
    </row>
    <row r="36" spans="1:24" ht="20.25" customHeight="1" thickBot="1">
      <c r="A36" s="18">
        <v>16</v>
      </c>
      <c r="B36" s="131" t="s">
        <v>89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1"/>
      <c r="R36" s="1"/>
      <c r="S36" s="1"/>
      <c r="T36" s="1"/>
      <c r="U36" s="31"/>
      <c r="V36" s="23"/>
      <c r="W36" s="23"/>
      <c r="X36" s="23"/>
    </row>
    <row r="37" spans="1:24" ht="39" customHeight="1" thickBot="1">
      <c r="A37" s="18">
        <v>17</v>
      </c>
      <c r="B37" s="131" t="s">
        <v>90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1"/>
      <c r="R37" s="1"/>
      <c r="S37" s="1"/>
      <c r="T37" s="1"/>
      <c r="U37" s="31"/>
      <c r="V37" s="23"/>
      <c r="W37" s="23"/>
      <c r="X37" s="23"/>
    </row>
    <row r="38" spans="1:24" ht="21" customHeight="1" thickBot="1">
      <c r="A38" s="18">
        <v>18</v>
      </c>
      <c r="B38" s="131" t="s">
        <v>157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"/>
      <c r="R38" s="1"/>
      <c r="S38" s="1"/>
      <c r="T38" s="1"/>
      <c r="U38" s="33"/>
      <c r="V38" s="23"/>
      <c r="W38" s="23"/>
      <c r="X38" s="23"/>
    </row>
    <row r="39" spans="1:24" ht="19.5" customHeight="1" thickBot="1">
      <c r="A39" s="18">
        <v>19</v>
      </c>
      <c r="B39" s="131" t="s">
        <v>91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1"/>
      <c r="R39" s="1"/>
      <c r="S39" s="1"/>
      <c r="T39" s="1"/>
      <c r="U39" s="31"/>
      <c r="V39" s="23"/>
      <c r="W39" s="23"/>
      <c r="X39" s="23"/>
    </row>
    <row r="40" spans="1:24" ht="16.5" thickBot="1">
      <c r="A40" s="18">
        <v>20</v>
      </c>
      <c r="B40" s="131" t="s">
        <v>92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1"/>
      <c r="R40" s="1"/>
      <c r="S40" s="1"/>
      <c r="T40" s="1"/>
      <c r="U40" s="31"/>
      <c r="V40" s="23"/>
      <c r="W40" s="23"/>
      <c r="X40" s="23"/>
    </row>
    <row r="41" spans="1:24" ht="19.5" customHeight="1" thickBot="1">
      <c r="A41" s="18">
        <v>21</v>
      </c>
      <c r="B41" s="131" t="s">
        <v>93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2"/>
      <c r="R41" s="2"/>
      <c r="S41" s="2"/>
      <c r="T41" s="2"/>
      <c r="U41" s="33"/>
      <c r="V41" s="23"/>
      <c r="W41" s="23"/>
      <c r="X41" s="23"/>
    </row>
    <row r="42" spans="1:24" ht="16.5" thickBot="1">
      <c r="A42" s="129" t="s">
        <v>31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7"/>
      <c r="Q42" s="30"/>
      <c r="R42" s="28"/>
      <c r="S42" s="28"/>
      <c r="T42" s="28"/>
      <c r="U42" s="32"/>
      <c r="V42" s="23"/>
      <c r="W42" s="23"/>
      <c r="X42" s="23"/>
    </row>
    <row r="43" spans="1:24" ht="28.5" customHeight="1" thickBot="1">
      <c r="A43" s="18">
        <v>22</v>
      </c>
      <c r="B43" s="131" t="s">
        <v>94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1"/>
      <c r="R43" s="1"/>
      <c r="S43" s="1"/>
      <c r="T43" s="1"/>
      <c r="U43" s="31"/>
      <c r="V43" s="23"/>
      <c r="W43" s="23"/>
      <c r="X43" s="23"/>
    </row>
    <row r="44" spans="1:24" ht="21" customHeight="1" thickBot="1">
      <c r="A44" s="18">
        <v>23</v>
      </c>
      <c r="B44" s="131" t="s">
        <v>95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3"/>
      <c r="Q44" s="1"/>
      <c r="R44" s="1"/>
      <c r="S44" s="1"/>
      <c r="T44" s="1"/>
      <c r="U44" s="31"/>
      <c r="V44" s="23"/>
      <c r="W44" s="23"/>
      <c r="X44" s="23"/>
    </row>
    <row r="45" spans="1:24" ht="16.5" thickBot="1">
      <c r="A45" s="18">
        <v>24</v>
      </c>
      <c r="B45" s="131" t="s">
        <v>96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"/>
      <c r="R45" s="1"/>
      <c r="S45" s="1"/>
      <c r="T45" s="1"/>
      <c r="U45" s="31"/>
      <c r="V45" s="23"/>
      <c r="W45" s="23"/>
      <c r="X45" s="23"/>
    </row>
    <row r="46" spans="1:24" ht="16.5" thickBot="1">
      <c r="A46" s="134" t="s">
        <v>32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0"/>
      <c r="R46" s="28"/>
      <c r="S46" s="28"/>
      <c r="T46" s="28"/>
      <c r="U46" s="32"/>
      <c r="V46" s="23"/>
      <c r="W46" s="23"/>
      <c r="X46" s="23"/>
    </row>
    <row r="47" spans="1:24" ht="16.5" thickBot="1">
      <c r="A47" s="18">
        <v>25</v>
      </c>
      <c r="B47" s="126" t="s">
        <v>97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8"/>
      <c r="Q47" s="1"/>
      <c r="R47" s="1"/>
      <c r="S47" s="1"/>
      <c r="T47" s="1"/>
      <c r="U47" s="31"/>
      <c r="V47" s="23"/>
      <c r="W47" s="23"/>
      <c r="X47" s="23"/>
    </row>
    <row r="48" spans="1:24" ht="16.5" thickBot="1">
      <c r="A48" s="18">
        <v>26</v>
      </c>
      <c r="B48" s="126" t="s">
        <v>98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1"/>
      <c r="R48" s="1"/>
      <c r="S48" s="1"/>
      <c r="T48" s="1"/>
      <c r="U48" s="31"/>
      <c r="V48" s="23"/>
      <c r="W48" s="23"/>
      <c r="X48" s="23"/>
    </row>
    <row r="49" spans="1:24" ht="27.75" customHeight="1" thickBot="1">
      <c r="A49" s="18">
        <v>27</v>
      </c>
      <c r="B49" s="126" t="s">
        <v>99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1"/>
      <c r="R49" s="1"/>
      <c r="S49" s="1"/>
      <c r="T49" s="1"/>
      <c r="U49" s="33"/>
      <c r="V49" s="23"/>
      <c r="W49" s="23"/>
      <c r="X49" s="23"/>
    </row>
    <row r="50" spans="1:24" ht="30" customHeight="1" thickBot="1">
      <c r="A50" s="18">
        <v>28</v>
      </c>
      <c r="B50" s="126" t="s">
        <v>100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1"/>
      <c r="R50" s="1"/>
      <c r="S50" s="1"/>
      <c r="T50" s="1"/>
      <c r="U50" s="31"/>
      <c r="V50" s="23"/>
      <c r="W50" s="23"/>
      <c r="X50" s="23"/>
    </row>
    <row r="51" spans="1:24" ht="16.5" thickBot="1">
      <c r="A51" s="129" t="s">
        <v>33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29"/>
      <c r="Q51" s="30"/>
      <c r="R51" s="28"/>
      <c r="S51" s="28"/>
      <c r="T51" s="28"/>
      <c r="U51" s="32"/>
      <c r="V51" s="23"/>
      <c r="W51" s="23"/>
      <c r="X51" s="23"/>
    </row>
    <row r="52" spans="1:24" ht="16.5" thickBot="1">
      <c r="A52" s="18">
        <v>29</v>
      </c>
      <c r="B52" s="126" t="s">
        <v>101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"/>
      <c r="R52" s="1"/>
      <c r="S52" s="1"/>
      <c r="T52" s="1"/>
      <c r="U52" s="31"/>
      <c r="V52" s="23"/>
      <c r="W52" s="23"/>
      <c r="X52" s="23"/>
    </row>
    <row r="53" spans="1:24" ht="20.25" customHeight="1" thickBot="1">
      <c r="A53" s="18">
        <v>30</v>
      </c>
      <c r="B53" s="126" t="s">
        <v>102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1"/>
      <c r="R53" s="1"/>
      <c r="S53" s="1"/>
      <c r="T53" s="1"/>
      <c r="U53" s="31"/>
      <c r="V53" s="23"/>
      <c r="W53" s="23"/>
      <c r="X53" s="23"/>
    </row>
    <row r="54" spans="1:24" ht="21" customHeight="1" thickBot="1">
      <c r="A54" s="18">
        <v>31</v>
      </c>
      <c r="B54" s="126" t="s">
        <v>103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Q54" s="1"/>
      <c r="R54" s="1"/>
      <c r="S54" s="1"/>
      <c r="T54" s="1"/>
      <c r="U54" s="31"/>
      <c r="V54" s="23"/>
      <c r="W54" s="23"/>
      <c r="X54" s="23"/>
    </row>
    <row r="55" spans="1:24" ht="20.25" customHeight="1" thickBot="1">
      <c r="A55" s="18">
        <v>32</v>
      </c>
      <c r="B55" s="126" t="s">
        <v>52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  <c r="Q55" s="1"/>
      <c r="R55" s="1"/>
      <c r="S55" s="1"/>
      <c r="T55" s="1"/>
      <c r="U55" s="31"/>
      <c r="V55" s="23"/>
      <c r="W55" s="23"/>
      <c r="X55" s="23"/>
    </row>
    <row r="56" spans="1:24" ht="19.5" customHeight="1" thickBot="1">
      <c r="A56" s="18">
        <v>33</v>
      </c>
      <c r="B56" s="126" t="s">
        <v>104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/>
      <c r="Q56" s="1"/>
      <c r="R56" s="1"/>
      <c r="S56" s="1"/>
      <c r="T56" s="1"/>
      <c r="U56" s="31"/>
      <c r="V56" s="23"/>
      <c r="W56" s="23"/>
      <c r="X56" s="23"/>
    </row>
    <row r="57" spans="1:24" ht="16.5" thickBot="1">
      <c r="A57" s="129" t="s">
        <v>34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29"/>
      <c r="Q57" s="30"/>
      <c r="R57" s="28"/>
      <c r="S57" s="28"/>
      <c r="T57" s="28"/>
      <c r="U57" s="32"/>
      <c r="V57" s="23"/>
      <c r="W57" s="23"/>
      <c r="X57" s="23"/>
    </row>
    <row r="58" spans="1:24" ht="20.25" customHeight="1" thickBot="1">
      <c r="A58" s="18">
        <v>34</v>
      </c>
      <c r="B58" s="126" t="s">
        <v>105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8"/>
      <c r="Q58" s="1"/>
      <c r="R58" s="1"/>
      <c r="S58" s="1"/>
      <c r="T58" s="1"/>
      <c r="U58" s="31"/>
      <c r="V58" s="23"/>
      <c r="W58" s="23"/>
      <c r="X58" s="23"/>
    </row>
    <row r="59" spans="1:24" ht="18.75" customHeight="1" thickBot="1">
      <c r="A59" s="18">
        <v>35</v>
      </c>
      <c r="B59" s="126" t="s">
        <v>106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8"/>
      <c r="Q59" s="1"/>
      <c r="R59" s="1"/>
      <c r="S59" s="1"/>
      <c r="T59" s="1"/>
      <c r="U59" s="31"/>
      <c r="V59" s="23"/>
      <c r="W59" s="23"/>
      <c r="X59" s="23"/>
    </row>
    <row r="60" spans="1:24" ht="20.25" customHeight="1" thickBot="1">
      <c r="A60" s="18">
        <v>36</v>
      </c>
      <c r="B60" s="126" t="s">
        <v>107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1"/>
      <c r="R60" s="1"/>
      <c r="S60" s="1"/>
      <c r="T60" s="1"/>
      <c r="U60" s="31"/>
      <c r="V60" s="23"/>
      <c r="W60" s="23"/>
      <c r="X60" s="23"/>
    </row>
    <row r="61" spans="1:24" ht="16.5" thickBot="1">
      <c r="A61" s="18">
        <v>37</v>
      </c>
      <c r="B61" s="126" t="s">
        <v>108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8"/>
      <c r="Q61" s="1"/>
      <c r="R61" s="1"/>
      <c r="S61" s="1"/>
      <c r="T61" s="1"/>
      <c r="U61" s="31"/>
      <c r="V61" s="23"/>
      <c r="W61" s="23"/>
      <c r="X61" s="23"/>
    </row>
    <row r="62" spans="1:24" ht="18.75" customHeight="1" thickBot="1">
      <c r="A62" s="18">
        <v>38</v>
      </c>
      <c r="B62" s="126" t="s">
        <v>109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"/>
      <c r="R62" s="1"/>
      <c r="S62" s="1"/>
      <c r="T62" s="1"/>
      <c r="U62" s="31"/>
      <c r="V62" s="23"/>
      <c r="W62" s="23"/>
      <c r="X62" s="23"/>
    </row>
    <row r="63" spans="1:24" ht="27.75" customHeight="1" thickBot="1">
      <c r="A63" s="18">
        <v>39</v>
      </c>
      <c r="B63" s="126" t="s">
        <v>110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  <c r="Q63" s="1"/>
      <c r="R63" s="1"/>
      <c r="S63" s="1"/>
      <c r="T63" s="1"/>
      <c r="U63" s="31"/>
      <c r="V63" s="23"/>
      <c r="W63" s="23"/>
      <c r="X63" s="23"/>
    </row>
    <row r="64" spans="1:24" ht="16.5" thickBot="1">
      <c r="A64" s="129" t="s">
        <v>118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29"/>
      <c r="Q64" s="30"/>
      <c r="R64" s="28"/>
      <c r="S64" s="28"/>
      <c r="T64" s="28"/>
      <c r="U64" s="32"/>
      <c r="V64" s="23"/>
      <c r="W64" s="23"/>
      <c r="X64" s="23"/>
    </row>
    <row r="65" spans="1:24" ht="30.75" customHeight="1" thickBot="1">
      <c r="A65" s="18">
        <v>40</v>
      </c>
      <c r="B65" s="126" t="s">
        <v>111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8"/>
      <c r="Q65" s="1"/>
      <c r="R65" s="1"/>
      <c r="S65" s="1"/>
      <c r="T65" s="1"/>
      <c r="U65" s="31"/>
      <c r="V65" s="23"/>
      <c r="W65" s="23"/>
      <c r="X65" s="23"/>
    </row>
    <row r="66" spans="1:24" ht="33.75" customHeight="1" thickBot="1">
      <c r="A66" s="18">
        <v>41</v>
      </c>
      <c r="B66" s="126" t="s">
        <v>112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8"/>
      <c r="Q66" s="1"/>
      <c r="R66" s="1"/>
      <c r="S66" s="1"/>
      <c r="T66" s="1"/>
      <c r="U66" s="31"/>
      <c r="V66" s="23"/>
      <c r="W66" s="23"/>
      <c r="X66" s="23"/>
    </row>
    <row r="67" spans="1:24" ht="16.5" thickBot="1">
      <c r="A67" s="129" t="s">
        <v>119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29"/>
      <c r="Q67" s="30"/>
      <c r="R67" s="28"/>
      <c r="S67" s="28"/>
      <c r="T67" s="28"/>
      <c r="U67" s="32"/>
      <c r="V67" s="23"/>
      <c r="W67" s="23"/>
      <c r="X67" s="23"/>
    </row>
    <row r="68" spans="1:24" ht="22.5" customHeight="1" thickBot="1">
      <c r="A68" s="18">
        <v>42</v>
      </c>
      <c r="B68" s="126" t="s">
        <v>14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  <c r="Q68" s="1"/>
      <c r="R68" s="1"/>
      <c r="S68" s="1"/>
      <c r="T68" s="1"/>
      <c r="U68" s="31"/>
      <c r="V68" s="23"/>
      <c r="W68" s="23"/>
      <c r="X68" s="23"/>
    </row>
    <row r="69" spans="1:24" ht="27" customHeight="1" thickBot="1">
      <c r="A69" s="18">
        <v>43</v>
      </c>
      <c r="B69" s="126" t="s">
        <v>15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  <c r="Q69" s="1"/>
      <c r="R69" s="1"/>
      <c r="S69" s="1"/>
      <c r="T69" s="1"/>
      <c r="U69" s="31"/>
      <c r="V69" s="23"/>
      <c r="W69" s="23"/>
      <c r="X69" s="23"/>
    </row>
    <row r="70" spans="1:24" ht="16.5" thickBot="1">
      <c r="A70" s="129" t="s">
        <v>120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29"/>
      <c r="Q70" s="30"/>
      <c r="R70" s="28"/>
      <c r="S70" s="28"/>
      <c r="T70" s="28"/>
      <c r="U70" s="32"/>
      <c r="V70" s="23"/>
      <c r="W70" s="23"/>
      <c r="X70" s="23"/>
    </row>
    <row r="71" spans="1:24" ht="19.5" customHeight="1" thickBot="1">
      <c r="A71" s="18">
        <v>44</v>
      </c>
      <c r="B71" s="131" t="s">
        <v>113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1"/>
      <c r="R71" s="1"/>
      <c r="S71" s="1"/>
      <c r="T71" s="1"/>
      <c r="U71" s="33"/>
      <c r="V71" s="23"/>
      <c r="W71" s="23"/>
      <c r="X71" s="23"/>
    </row>
    <row r="72" spans="1:24" ht="31.5" customHeight="1" thickBot="1">
      <c r="A72" s="18">
        <v>45</v>
      </c>
      <c r="B72" s="131" t="s">
        <v>16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1"/>
      <c r="R72" s="1"/>
      <c r="S72" s="1"/>
      <c r="T72" s="1"/>
      <c r="U72" s="31"/>
      <c r="V72" s="23"/>
      <c r="W72" s="23"/>
      <c r="X72" s="23"/>
    </row>
    <row r="73" spans="1:24" ht="28.5" customHeight="1" thickBot="1">
      <c r="A73" s="18">
        <v>46</v>
      </c>
      <c r="B73" s="131" t="s">
        <v>17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1"/>
      <c r="R73" s="1"/>
      <c r="S73" s="1"/>
      <c r="T73" s="1"/>
      <c r="U73" s="31"/>
      <c r="V73" s="23"/>
      <c r="W73" s="23"/>
      <c r="X73" s="23"/>
    </row>
    <row r="74" spans="1:24" ht="21" customHeight="1" thickBot="1">
      <c r="A74" s="18">
        <v>47</v>
      </c>
      <c r="B74" s="131" t="s">
        <v>18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2"/>
      <c r="R74" s="2"/>
      <c r="S74" s="2"/>
      <c r="T74" s="2"/>
      <c r="U74" s="33"/>
      <c r="V74" s="23"/>
      <c r="W74" s="23"/>
      <c r="X74" s="23"/>
    </row>
    <row r="75" spans="22:24" ht="12.75">
      <c r="V75" s="23"/>
      <c r="W75" s="23"/>
      <c r="X75" s="23"/>
    </row>
    <row r="76" spans="19:42" ht="12.75">
      <c r="S76" s="156" t="s">
        <v>155</v>
      </c>
      <c r="T76" s="156"/>
      <c r="U76" s="156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22:24" ht="12.75">
      <c r="V77" s="23"/>
      <c r="W77" s="23"/>
      <c r="X77" s="23"/>
    </row>
    <row r="78" spans="22:24" ht="12.75">
      <c r="V78" s="23"/>
      <c r="W78" s="23"/>
      <c r="X78" s="23"/>
    </row>
    <row r="79" spans="22:24" ht="12.75">
      <c r="V79" s="23"/>
      <c r="W79" s="23"/>
      <c r="X79" s="23"/>
    </row>
    <row r="80" spans="22:24" ht="12.75">
      <c r="V80" s="23"/>
      <c r="W80" s="23"/>
      <c r="X80" s="23"/>
    </row>
    <row r="81" spans="22:24" ht="12.75">
      <c r="V81" s="23"/>
      <c r="W81" s="23"/>
      <c r="X81" s="23"/>
    </row>
    <row r="82" spans="22:24" ht="12.75">
      <c r="V82" s="23"/>
      <c r="W82" s="23"/>
      <c r="X82" s="23"/>
    </row>
    <row r="83" spans="22:24" ht="12.75">
      <c r="V83" s="23"/>
      <c r="W83" s="23"/>
      <c r="X83" s="23"/>
    </row>
    <row r="84" spans="22:24" ht="12.75">
      <c r="V84" s="23"/>
      <c r="W84" s="23"/>
      <c r="X84" s="23"/>
    </row>
    <row r="85" spans="22:24" ht="12.75">
      <c r="V85" s="23"/>
      <c r="W85" s="23"/>
      <c r="X85" s="23"/>
    </row>
    <row r="86" spans="22:24" ht="12.75">
      <c r="V86" s="23"/>
      <c r="W86" s="23"/>
      <c r="X86" s="23"/>
    </row>
    <row r="87" spans="22:24" ht="12.75">
      <c r="V87" s="23"/>
      <c r="W87" s="23"/>
      <c r="X87" s="23"/>
    </row>
    <row r="88" spans="22:24" ht="12.75">
      <c r="V88" s="23"/>
      <c r="W88" s="23"/>
      <c r="X88" s="23"/>
    </row>
    <row r="89" spans="22:24" ht="12.75">
      <c r="V89" s="23"/>
      <c r="W89" s="23"/>
      <c r="X89" s="23"/>
    </row>
    <row r="90" spans="22:24" ht="12.75">
      <c r="V90" s="23"/>
      <c r="W90" s="23"/>
      <c r="X90" s="23"/>
    </row>
    <row r="91" spans="22:24" ht="12.75">
      <c r="V91" s="23"/>
      <c r="W91" s="23"/>
      <c r="X91" s="23"/>
    </row>
    <row r="92" spans="22:24" ht="12.75">
      <c r="V92" s="23"/>
      <c r="W92" s="23"/>
      <c r="X92" s="23"/>
    </row>
    <row r="93" spans="22:24" ht="12.75">
      <c r="V93" s="23"/>
      <c r="W93" s="23"/>
      <c r="X93" s="23"/>
    </row>
    <row r="94" spans="22:24" ht="12.75">
      <c r="V94" s="23"/>
      <c r="W94" s="23"/>
      <c r="X94" s="23"/>
    </row>
    <row r="95" spans="22:24" ht="12.75">
      <c r="V95" s="23"/>
      <c r="W95" s="23"/>
      <c r="X95" s="23"/>
    </row>
    <row r="96" spans="22:24" ht="12.75">
      <c r="V96" s="23"/>
      <c r="W96" s="23"/>
      <c r="X96" s="23"/>
    </row>
    <row r="97" spans="22:24" ht="12.75">
      <c r="V97" s="23"/>
      <c r="W97" s="23"/>
      <c r="X97" s="23"/>
    </row>
    <row r="98" spans="22:24" ht="12.75">
      <c r="V98" s="23"/>
      <c r="W98" s="23"/>
      <c r="X98" s="23"/>
    </row>
    <row r="99" spans="22:24" ht="12.75">
      <c r="V99" s="23"/>
      <c r="W99" s="23"/>
      <c r="X99" s="23"/>
    </row>
    <row r="100" spans="22:24" ht="12.75">
      <c r="V100" s="23"/>
      <c r="W100" s="23"/>
      <c r="X100" s="23"/>
    </row>
    <row r="101" spans="22:24" ht="12.75">
      <c r="V101" s="23"/>
      <c r="W101" s="23"/>
      <c r="X101" s="23"/>
    </row>
    <row r="102" spans="22:24" ht="12.75">
      <c r="V102" s="23"/>
      <c r="W102" s="23"/>
      <c r="X102" s="23"/>
    </row>
    <row r="103" spans="22:24" ht="12.75">
      <c r="V103" s="23"/>
      <c r="W103" s="23"/>
      <c r="X103" s="23"/>
    </row>
    <row r="104" spans="22:24" ht="12.75">
      <c r="V104" s="23"/>
      <c r="W104" s="23"/>
      <c r="X104" s="23"/>
    </row>
    <row r="105" spans="22:24" ht="12.75">
      <c r="V105" s="23"/>
      <c r="W105" s="23"/>
      <c r="X105" s="23"/>
    </row>
    <row r="106" spans="22:24" ht="12.75">
      <c r="V106" s="23"/>
      <c r="W106" s="23"/>
      <c r="X106" s="23"/>
    </row>
    <row r="107" spans="22:24" ht="12.75">
      <c r="V107" s="23"/>
      <c r="W107" s="23"/>
      <c r="X107" s="23"/>
    </row>
    <row r="108" spans="22:24" ht="12.75">
      <c r="V108" s="23"/>
      <c r="W108" s="23"/>
      <c r="X108" s="23"/>
    </row>
    <row r="109" spans="22:24" ht="12.75">
      <c r="V109" s="23"/>
      <c r="W109" s="23"/>
      <c r="X109" s="23"/>
    </row>
    <row r="110" spans="22:24" ht="12.75">
      <c r="V110" s="23"/>
      <c r="W110" s="23"/>
      <c r="X110" s="23"/>
    </row>
    <row r="111" spans="22:24" ht="12.75">
      <c r="V111" s="23"/>
      <c r="W111" s="23"/>
      <c r="X111" s="23"/>
    </row>
    <row r="112" spans="22:24" ht="12.75">
      <c r="V112" s="23"/>
      <c r="W112" s="23"/>
      <c r="X112" s="23"/>
    </row>
    <row r="113" spans="22:24" ht="12.75">
      <c r="V113" s="23"/>
      <c r="W113" s="23"/>
      <c r="X113" s="23"/>
    </row>
    <row r="114" spans="22:24" ht="12.75">
      <c r="V114" s="23"/>
      <c r="W114" s="23"/>
      <c r="X114" s="23"/>
    </row>
    <row r="115" spans="22:24" ht="12.75">
      <c r="V115" s="23"/>
      <c r="W115" s="23"/>
      <c r="X115" s="23"/>
    </row>
    <row r="116" spans="22:24" ht="12.75">
      <c r="V116" s="23"/>
      <c r="W116" s="23"/>
      <c r="X116" s="23"/>
    </row>
    <row r="117" spans="22:24" ht="12.75">
      <c r="V117" s="23"/>
      <c r="W117" s="23"/>
      <c r="X117" s="23"/>
    </row>
    <row r="118" spans="22:24" ht="12.75">
      <c r="V118" s="23"/>
      <c r="W118" s="23"/>
      <c r="X118" s="23"/>
    </row>
    <row r="119" spans="22:24" ht="12.75">
      <c r="V119" s="23"/>
      <c r="W119" s="23"/>
      <c r="X119" s="23"/>
    </row>
    <row r="120" spans="22:24" ht="12.75">
      <c r="V120" s="23"/>
      <c r="W120" s="23"/>
      <c r="X120" s="23"/>
    </row>
    <row r="121" spans="22:24" ht="12.75">
      <c r="V121" s="23"/>
      <c r="W121" s="23"/>
      <c r="X121" s="23"/>
    </row>
    <row r="122" spans="22:24" ht="12.75">
      <c r="V122" s="23"/>
      <c r="W122" s="23"/>
      <c r="X122" s="23"/>
    </row>
    <row r="123" spans="22:24" ht="12.75">
      <c r="V123" s="23"/>
      <c r="W123" s="23"/>
      <c r="X123" s="23"/>
    </row>
    <row r="124" spans="22:24" ht="12.75">
      <c r="V124" s="23"/>
      <c r="W124" s="23"/>
      <c r="X124" s="23"/>
    </row>
    <row r="125" spans="22:24" ht="12.75">
      <c r="V125" s="23"/>
      <c r="W125" s="23"/>
      <c r="X125" s="23"/>
    </row>
    <row r="126" spans="22:24" ht="12.75">
      <c r="V126" s="23"/>
      <c r="W126" s="23"/>
      <c r="X126" s="23"/>
    </row>
    <row r="127" spans="22:24" ht="12.75">
      <c r="V127" s="23"/>
      <c r="W127" s="23"/>
      <c r="X127" s="23"/>
    </row>
    <row r="128" spans="22:24" ht="12.75">
      <c r="V128" s="23"/>
      <c r="W128" s="23"/>
      <c r="X128" s="23"/>
    </row>
    <row r="129" spans="22:24" ht="12.75">
      <c r="V129" s="23"/>
      <c r="W129" s="23"/>
      <c r="X129" s="23"/>
    </row>
    <row r="130" spans="22:24" ht="12.75">
      <c r="V130" s="23"/>
      <c r="W130" s="23"/>
      <c r="X130" s="23"/>
    </row>
    <row r="131" spans="22:24" ht="12.75">
      <c r="V131" s="23"/>
      <c r="W131" s="23"/>
      <c r="X131" s="23"/>
    </row>
    <row r="132" spans="22:24" ht="12.75">
      <c r="V132" s="23"/>
      <c r="W132" s="23"/>
      <c r="X132" s="23"/>
    </row>
    <row r="133" spans="22:24" ht="12.75">
      <c r="V133" s="23"/>
      <c r="W133" s="23"/>
      <c r="X133" s="23"/>
    </row>
    <row r="134" spans="22:24" ht="12.75">
      <c r="V134" s="23"/>
      <c r="W134" s="23"/>
      <c r="X134" s="23"/>
    </row>
    <row r="135" spans="22:24" ht="12.75">
      <c r="V135" s="23"/>
      <c r="W135" s="23"/>
      <c r="X135" s="23"/>
    </row>
    <row r="136" spans="22:24" ht="12.75">
      <c r="V136" s="23"/>
      <c r="W136" s="23"/>
      <c r="X136" s="23"/>
    </row>
    <row r="137" spans="22:24" ht="12.75">
      <c r="V137" s="23"/>
      <c r="W137" s="23"/>
      <c r="X137" s="23"/>
    </row>
    <row r="138" spans="22:24" ht="12.75">
      <c r="V138" s="23"/>
      <c r="W138" s="23"/>
      <c r="X138" s="23"/>
    </row>
    <row r="139" spans="22:24" ht="12.75">
      <c r="V139" s="23"/>
      <c r="W139" s="23"/>
      <c r="X139" s="23"/>
    </row>
    <row r="140" spans="22:24" ht="12.75">
      <c r="V140" s="23"/>
      <c r="W140" s="23"/>
      <c r="X140" s="23"/>
    </row>
    <row r="141" spans="22:24" ht="12.75">
      <c r="V141" s="23"/>
      <c r="W141" s="23"/>
      <c r="X141" s="23"/>
    </row>
    <row r="142" spans="22:24" ht="12.75">
      <c r="V142" s="23"/>
      <c r="W142" s="23"/>
      <c r="X142" s="23"/>
    </row>
    <row r="143" spans="22:24" ht="12.75">
      <c r="V143" s="23"/>
      <c r="W143" s="23"/>
      <c r="X143" s="23"/>
    </row>
    <row r="144" spans="22:24" ht="12.75">
      <c r="V144" s="23"/>
      <c r="W144" s="23"/>
      <c r="X144" s="23"/>
    </row>
    <row r="145" spans="22:24" ht="12.75">
      <c r="V145" s="23"/>
      <c r="W145" s="23"/>
      <c r="X145" s="23"/>
    </row>
    <row r="146" spans="22:24" ht="12.75">
      <c r="V146" s="23"/>
      <c r="W146" s="23"/>
      <c r="X146" s="23"/>
    </row>
    <row r="147" spans="22:24" ht="12.75">
      <c r="V147" s="23"/>
      <c r="W147" s="23"/>
      <c r="X147" s="23"/>
    </row>
    <row r="148" spans="22:24" ht="12.75">
      <c r="V148" s="23"/>
      <c r="W148" s="23"/>
      <c r="X148" s="23"/>
    </row>
    <row r="149" spans="22:24" ht="12.75">
      <c r="V149" s="23"/>
      <c r="W149" s="23"/>
      <c r="X149" s="23"/>
    </row>
    <row r="150" spans="22:24" ht="12.75">
      <c r="V150" s="23"/>
      <c r="W150" s="23"/>
      <c r="X150" s="23"/>
    </row>
    <row r="151" spans="22:24" ht="12.75">
      <c r="V151" s="23"/>
      <c r="W151" s="23"/>
      <c r="X151" s="23"/>
    </row>
    <row r="152" spans="22:24" ht="12.75">
      <c r="V152" s="23"/>
      <c r="W152" s="23"/>
      <c r="X152" s="23"/>
    </row>
    <row r="153" spans="22:24" ht="12.75">
      <c r="V153" s="23"/>
      <c r="W153" s="23"/>
      <c r="X153" s="23"/>
    </row>
    <row r="154" spans="22:24" ht="12.75">
      <c r="V154" s="23"/>
      <c r="W154" s="23"/>
      <c r="X154" s="23"/>
    </row>
    <row r="155" spans="22:24" ht="12.75">
      <c r="V155" s="23"/>
      <c r="W155" s="23"/>
      <c r="X155" s="23"/>
    </row>
    <row r="156" spans="22:24" ht="12.75">
      <c r="V156" s="23"/>
      <c r="W156" s="23"/>
      <c r="X156" s="23"/>
    </row>
    <row r="157" spans="22:24" ht="12.75">
      <c r="V157" s="23"/>
      <c r="W157" s="23"/>
      <c r="X157" s="23"/>
    </row>
    <row r="158" spans="22:24" ht="12.75">
      <c r="V158" s="23"/>
      <c r="W158" s="23"/>
      <c r="X158" s="23"/>
    </row>
    <row r="159" spans="22:24" ht="12.75">
      <c r="V159" s="23"/>
      <c r="W159" s="23"/>
      <c r="X159" s="23"/>
    </row>
    <row r="160" spans="22:24" ht="12.75">
      <c r="V160" s="23"/>
      <c r="W160" s="23"/>
      <c r="X160" s="23"/>
    </row>
    <row r="161" spans="22:24" ht="12.75">
      <c r="V161" s="23"/>
      <c r="W161" s="23"/>
      <c r="X161" s="23"/>
    </row>
    <row r="162" spans="22:24" ht="12.75">
      <c r="V162" s="23"/>
      <c r="W162" s="23"/>
      <c r="X162" s="23"/>
    </row>
    <row r="163" spans="22:24" ht="12.75">
      <c r="V163" s="23"/>
      <c r="W163" s="23"/>
      <c r="X163" s="23"/>
    </row>
    <row r="164" spans="22:24" ht="12.75">
      <c r="V164" s="23"/>
      <c r="W164" s="23"/>
      <c r="X164" s="23"/>
    </row>
    <row r="165" spans="22:24" ht="12.75">
      <c r="V165" s="23"/>
      <c r="W165" s="23"/>
      <c r="X165" s="23"/>
    </row>
    <row r="166" spans="22:24" ht="12.75">
      <c r="V166" s="23"/>
      <c r="W166" s="23"/>
      <c r="X166" s="23"/>
    </row>
    <row r="167" spans="22:24" ht="12.75">
      <c r="V167" s="23"/>
      <c r="W167" s="23"/>
      <c r="X167" s="23"/>
    </row>
    <row r="168" spans="22:24" ht="12.75">
      <c r="V168" s="23"/>
      <c r="W168" s="23"/>
      <c r="X168" s="23"/>
    </row>
    <row r="169" spans="22:24" ht="12.75">
      <c r="V169" s="23"/>
      <c r="W169" s="23"/>
      <c r="X169" s="23"/>
    </row>
    <row r="170" spans="22:24" ht="12.75">
      <c r="V170" s="23"/>
      <c r="W170" s="23"/>
      <c r="X170" s="23"/>
    </row>
    <row r="171" spans="22:24" ht="12.75">
      <c r="V171" s="23"/>
      <c r="W171" s="23"/>
      <c r="X171" s="23"/>
    </row>
    <row r="172" spans="22:24" ht="12.75">
      <c r="V172" s="23"/>
      <c r="W172" s="23"/>
      <c r="X172" s="23"/>
    </row>
    <row r="173" spans="22:24" ht="12.75">
      <c r="V173" s="23"/>
      <c r="W173" s="23"/>
      <c r="X173" s="23"/>
    </row>
    <row r="174" spans="22:24" ht="12.75">
      <c r="V174" s="23"/>
      <c r="W174" s="23"/>
      <c r="X174" s="23"/>
    </row>
    <row r="175" spans="22:24" ht="12.75">
      <c r="V175" s="23"/>
      <c r="W175" s="23"/>
      <c r="X175" s="23"/>
    </row>
    <row r="176" spans="22:24" ht="12.75">
      <c r="V176" s="23"/>
      <c r="W176" s="23"/>
      <c r="X176" s="23"/>
    </row>
    <row r="177" spans="22:24" ht="12.75">
      <c r="V177" s="23"/>
      <c r="W177" s="23"/>
      <c r="X177" s="23"/>
    </row>
    <row r="178" spans="22:24" ht="12.75">
      <c r="V178" s="23"/>
      <c r="W178" s="23"/>
      <c r="X178" s="23"/>
    </row>
    <row r="179" spans="22:24" ht="12.75">
      <c r="V179" s="23"/>
      <c r="W179" s="23"/>
      <c r="X179" s="23"/>
    </row>
    <row r="180" spans="22:24" ht="12.75">
      <c r="V180" s="23"/>
      <c r="W180" s="23"/>
      <c r="X180" s="23"/>
    </row>
    <row r="181" spans="22:24" ht="12.75">
      <c r="V181" s="23"/>
      <c r="W181" s="23"/>
      <c r="X181" s="23"/>
    </row>
    <row r="182" spans="22:24" ht="12.75">
      <c r="V182" s="23"/>
      <c r="W182" s="23"/>
      <c r="X182" s="23"/>
    </row>
    <row r="183" spans="22:24" ht="12.75">
      <c r="V183" s="23"/>
      <c r="W183" s="23"/>
      <c r="X183" s="23"/>
    </row>
    <row r="184" spans="22:24" ht="12.75">
      <c r="V184" s="23"/>
      <c r="W184" s="23"/>
      <c r="X184" s="23"/>
    </row>
    <row r="185" spans="22:24" ht="12.75">
      <c r="V185" s="23"/>
      <c r="W185" s="23"/>
      <c r="X185" s="23"/>
    </row>
    <row r="186" spans="22:24" ht="12.75">
      <c r="V186" s="23"/>
      <c r="W186" s="23"/>
      <c r="X186" s="23"/>
    </row>
    <row r="187" spans="22:24" ht="12.75">
      <c r="V187" s="23"/>
      <c r="W187" s="23"/>
      <c r="X187" s="23"/>
    </row>
    <row r="188" spans="22:24" ht="12.75">
      <c r="V188" s="23"/>
      <c r="W188" s="23"/>
      <c r="X188" s="23"/>
    </row>
    <row r="189" spans="22:24" ht="12.75">
      <c r="V189" s="23"/>
      <c r="W189" s="23"/>
      <c r="X189" s="23"/>
    </row>
    <row r="190" spans="22:24" ht="12.75">
      <c r="V190" s="23"/>
      <c r="W190" s="23"/>
      <c r="X190" s="23"/>
    </row>
    <row r="191" spans="22:24" ht="12.75">
      <c r="V191" s="23"/>
      <c r="W191" s="23"/>
      <c r="X191" s="23"/>
    </row>
    <row r="192" spans="22:24" ht="12.75">
      <c r="V192" s="23"/>
      <c r="W192" s="23"/>
      <c r="X192" s="23"/>
    </row>
    <row r="193" spans="22:24" ht="12.75">
      <c r="V193" s="23"/>
      <c r="W193" s="23"/>
      <c r="X193" s="23"/>
    </row>
    <row r="194" spans="22:24" ht="12.75">
      <c r="V194" s="23"/>
      <c r="W194" s="23"/>
      <c r="X194" s="23"/>
    </row>
    <row r="195" spans="22:24" ht="12.75">
      <c r="V195" s="23"/>
      <c r="W195" s="23"/>
      <c r="X195" s="23"/>
    </row>
    <row r="196" spans="22:24" ht="12.75">
      <c r="V196" s="23"/>
      <c r="W196" s="23"/>
      <c r="X196" s="23"/>
    </row>
    <row r="197" spans="22:24" ht="12.75">
      <c r="V197" s="23"/>
      <c r="W197" s="23"/>
      <c r="X197" s="23"/>
    </row>
    <row r="198" spans="22:24" ht="12.75">
      <c r="V198" s="23"/>
      <c r="W198" s="23"/>
      <c r="X198" s="23"/>
    </row>
    <row r="199" spans="22:24" ht="12.75">
      <c r="V199" s="23"/>
      <c r="W199" s="23"/>
      <c r="X199" s="23"/>
    </row>
    <row r="200" spans="22:24" ht="12.75">
      <c r="V200" s="23"/>
      <c r="W200" s="23"/>
      <c r="X200" s="23"/>
    </row>
    <row r="201" spans="22:24" ht="12.75">
      <c r="V201" s="23"/>
      <c r="W201" s="23"/>
      <c r="X201" s="23"/>
    </row>
    <row r="202" spans="22:24" ht="12.75">
      <c r="V202" s="23"/>
      <c r="W202" s="23"/>
      <c r="X202" s="23"/>
    </row>
    <row r="203" spans="22:24" ht="12.75">
      <c r="V203" s="23"/>
      <c r="W203" s="23"/>
      <c r="X203" s="23"/>
    </row>
    <row r="204" spans="22:24" ht="12.75">
      <c r="V204" s="23"/>
      <c r="W204" s="23"/>
      <c r="X204" s="23"/>
    </row>
    <row r="205" spans="22:24" ht="12.75">
      <c r="V205" s="23"/>
      <c r="W205" s="23"/>
      <c r="X205" s="23"/>
    </row>
    <row r="206" spans="22:24" ht="12.75">
      <c r="V206" s="23"/>
      <c r="W206" s="23"/>
      <c r="X206" s="23"/>
    </row>
    <row r="207" spans="22:24" ht="12.75">
      <c r="V207" s="23"/>
      <c r="W207" s="23"/>
      <c r="X207" s="23"/>
    </row>
    <row r="208" spans="22:24" ht="12.75">
      <c r="V208" s="23"/>
      <c r="W208" s="23"/>
      <c r="X208" s="23"/>
    </row>
    <row r="209" spans="22:24" ht="12.75">
      <c r="V209" s="23"/>
      <c r="W209" s="23"/>
      <c r="X209" s="23"/>
    </row>
    <row r="210" spans="22:24" ht="12.75">
      <c r="V210" s="23"/>
      <c r="W210" s="23"/>
      <c r="X210" s="23"/>
    </row>
    <row r="211" spans="22:24" ht="12.75">
      <c r="V211" s="23"/>
      <c r="W211" s="23"/>
      <c r="X211" s="23"/>
    </row>
    <row r="212" spans="22:24" ht="12.75">
      <c r="V212" s="23"/>
      <c r="W212" s="23"/>
      <c r="X212" s="23"/>
    </row>
    <row r="213" spans="22:24" ht="12.75">
      <c r="V213" s="23"/>
      <c r="W213" s="23"/>
      <c r="X213" s="23"/>
    </row>
    <row r="214" spans="22:24" ht="12.75">
      <c r="V214" s="23"/>
      <c r="W214" s="23"/>
      <c r="X214" s="23"/>
    </row>
    <row r="215" spans="22:24" ht="12.75">
      <c r="V215" s="23"/>
      <c r="W215" s="23"/>
      <c r="X215" s="23"/>
    </row>
    <row r="216" spans="22:24" ht="12.75">
      <c r="V216" s="23"/>
      <c r="W216" s="23"/>
      <c r="X216" s="23"/>
    </row>
    <row r="217" spans="22:24" ht="12.75">
      <c r="V217" s="23"/>
      <c r="W217" s="23"/>
      <c r="X217" s="23"/>
    </row>
    <row r="218" spans="22:24" ht="12.75">
      <c r="V218" s="23"/>
      <c r="W218" s="23"/>
      <c r="X218" s="23"/>
    </row>
    <row r="219" spans="22:24" ht="12.75">
      <c r="V219" s="23"/>
      <c r="W219" s="23"/>
      <c r="X219" s="23"/>
    </row>
    <row r="220" spans="22:24" ht="12.75">
      <c r="V220" s="23"/>
      <c r="W220" s="23"/>
      <c r="X220" s="23"/>
    </row>
    <row r="221" spans="22:24" ht="12.75">
      <c r="V221" s="23"/>
      <c r="W221" s="23"/>
      <c r="X221" s="23"/>
    </row>
    <row r="222" spans="22:24" ht="12.75">
      <c r="V222" s="23"/>
      <c r="W222" s="23"/>
      <c r="X222" s="23"/>
    </row>
    <row r="223" spans="22:24" ht="12.75">
      <c r="V223" s="23"/>
      <c r="W223" s="23"/>
      <c r="X223" s="23"/>
    </row>
    <row r="224" spans="22:24" ht="12.75">
      <c r="V224" s="23"/>
      <c r="W224" s="23"/>
      <c r="X224" s="23"/>
    </row>
    <row r="225" spans="22:24" ht="12.75">
      <c r="V225" s="23"/>
      <c r="W225" s="23"/>
      <c r="X225" s="23"/>
    </row>
    <row r="226" spans="22:24" ht="12.75">
      <c r="V226" s="23"/>
      <c r="W226" s="23"/>
      <c r="X226" s="23"/>
    </row>
    <row r="227" spans="22:24" ht="12.75">
      <c r="V227" s="23"/>
      <c r="W227" s="23"/>
      <c r="X227" s="23"/>
    </row>
    <row r="228" spans="22:24" ht="12.75">
      <c r="V228" s="23"/>
      <c r="W228" s="23"/>
      <c r="X228" s="23"/>
    </row>
    <row r="229" spans="22:24" ht="12.75">
      <c r="V229" s="23"/>
      <c r="W229" s="23"/>
      <c r="X229" s="23"/>
    </row>
    <row r="230" spans="22:24" ht="12.75">
      <c r="V230" s="23"/>
      <c r="W230" s="23"/>
      <c r="X230" s="23"/>
    </row>
    <row r="231" spans="22:24" ht="12.75">
      <c r="V231" s="23"/>
      <c r="W231" s="23"/>
      <c r="X231" s="23"/>
    </row>
    <row r="232" spans="22:24" ht="12.75">
      <c r="V232" s="23"/>
      <c r="W232" s="23"/>
      <c r="X232" s="23"/>
    </row>
    <row r="233" spans="22:24" ht="12.75">
      <c r="V233" s="23"/>
      <c r="W233" s="23"/>
      <c r="X233" s="23"/>
    </row>
    <row r="234" spans="22:24" ht="12.75">
      <c r="V234" s="23"/>
      <c r="W234" s="23"/>
      <c r="X234" s="23"/>
    </row>
    <row r="235" spans="22:24" ht="12.75">
      <c r="V235" s="23"/>
      <c r="W235" s="23"/>
      <c r="X235" s="23"/>
    </row>
    <row r="236" spans="22:24" ht="12.75">
      <c r="V236" s="23"/>
      <c r="W236" s="23"/>
      <c r="X236" s="23"/>
    </row>
    <row r="237" spans="22:24" ht="12.75">
      <c r="V237" s="23"/>
      <c r="W237" s="23"/>
      <c r="X237" s="23"/>
    </row>
    <row r="238" spans="22:24" ht="12.75">
      <c r="V238" s="23"/>
      <c r="W238" s="23"/>
      <c r="X238" s="23"/>
    </row>
    <row r="239" spans="22:24" ht="12.75">
      <c r="V239" s="23"/>
      <c r="W239" s="23"/>
      <c r="X239" s="23"/>
    </row>
    <row r="240" spans="22:24" ht="12.75">
      <c r="V240" s="23"/>
      <c r="W240" s="23"/>
      <c r="X240" s="23"/>
    </row>
    <row r="241" spans="22:24" ht="12.75">
      <c r="V241" s="23"/>
      <c r="W241" s="23"/>
      <c r="X241" s="23"/>
    </row>
    <row r="242" spans="22:24" ht="12.75">
      <c r="V242" s="23"/>
      <c r="W242" s="23"/>
      <c r="X242" s="23"/>
    </row>
    <row r="243" spans="22:24" ht="12.75">
      <c r="V243" s="23"/>
      <c r="W243" s="23"/>
      <c r="X243" s="23"/>
    </row>
    <row r="244" spans="22:24" ht="12.75">
      <c r="V244" s="23"/>
      <c r="W244" s="23"/>
      <c r="X244" s="23"/>
    </row>
    <row r="245" spans="22:24" ht="12.75">
      <c r="V245" s="23"/>
      <c r="W245" s="23"/>
      <c r="X245" s="23"/>
    </row>
    <row r="246" spans="22:24" ht="12.75">
      <c r="V246" s="23"/>
      <c r="W246" s="23"/>
      <c r="X246" s="23"/>
    </row>
  </sheetData>
  <sheetProtection/>
  <mergeCells count="91">
    <mergeCell ref="S76:U76"/>
    <mergeCell ref="A1:U1"/>
    <mergeCell ref="A5:C5"/>
    <mergeCell ref="D5:F5"/>
    <mergeCell ref="G5:J5"/>
    <mergeCell ref="K5:O5"/>
    <mergeCell ref="P5:S5"/>
    <mergeCell ref="A2:V4"/>
    <mergeCell ref="G9:I9"/>
    <mergeCell ref="K8:N8"/>
    <mergeCell ref="K9:N9"/>
    <mergeCell ref="P8:R8"/>
    <mergeCell ref="K6:N6"/>
    <mergeCell ref="K7:N7"/>
    <mergeCell ref="P6:R6"/>
    <mergeCell ref="P7:R7"/>
    <mergeCell ref="P9:R9"/>
    <mergeCell ref="A11:U12"/>
    <mergeCell ref="A13:U13"/>
    <mergeCell ref="A14:U14"/>
    <mergeCell ref="A15:P15"/>
    <mergeCell ref="G10:I10"/>
    <mergeCell ref="K10:N10"/>
    <mergeCell ref="P10:R10"/>
    <mergeCell ref="B16:P16"/>
    <mergeCell ref="B17:P17"/>
    <mergeCell ref="B18:P18"/>
    <mergeCell ref="B19:P19"/>
    <mergeCell ref="B20:P20"/>
    <mergeCell ref="A21:P21"/>
    <mergeCell ref="B22:P22"/>
    <mergeCell ref="B23:P23"/>
    <mergeCell ref="B24:P24"/>
    <mergeCell ref="B25:P25"/>
    <mergeCell ref="B26:P26"/>
    <mergeCell ref="A27:P27"/>
    <mergeCell ref="B28:P28"/>
    <mergeCell ref="B29:P29"/>
    <mergeCell ref="A30:U30"/>
    <mergeCell ref="A31:O31"/>
    <mergeCell ref="B32:P32"/>
    <mergeCell ref="B33:P33"/>
    <mergeCell ref="B45:P45"/>
    <mergeCell ref="B34:P34"/>
    <mergeCell ref="A35:O35"/>
    <mergeCell ref="B36:P36"/>
    <mergeCell ref="B37:P37"/>
    <mergeCell ref="B38:P38"/>
    <mergeCell ref="B39:P39"/>
    <mergeCell ref="A46:P46"/>
    <mergeCell ref="B47:P47"/>
    <mergeCell ref="B48:P48"/>
    <mergeCell ref="B49:P49"/>
    <mergeCell ref="B50:P50"/>
    <mergeCell ref="B40:P40"/>
    <mergeCell ref="B41:P41"/>
    <mergeCell ref="A42:P42"/>
    <mergeCell ref="B43:P43"/>
    <mergeCell ref="B44:P44"/>
    <mergeCell ref="A51:O51"/>
    <mergeCell ref="B52:P52"/>
    <mergeCell ref="B53:P53"/>
    <mergeCell ref="B54:P54"/>
    <mergeCell ref="B55:P55"/>
    <mergeCell ref="B56:P56"/>
    <mergeCell ref="A57:O57"/>
    <mergeCell ref="B58:P58"/>
    <mergeCell ref="B59:P59"/>
    <mergeCell ref="B60:P60"/>
    <mergeCell ref="B61:P61"/>
    <mergeCell ref="B62:P62"/>
    <mergeCell ref="B63:P63"/>
    <mergeCell ref="A64:O64"/>
    <mergeCell ref="B65:P65"/>
    <mergeCell ref="B66:P66"/>
    <mergeCell ref="A67:O67"/>
    <mergeCell ref="B68:P68"/>
    <mergeCell ref="B69:P69"/>
    <mergeCell ref="A70:O70"/>
    <mergeCell ref="B71:P71"/>
    <mergeCell ref="B72:P72"/>
    <mergeCell ref="B73:P73"/>
    <mergeCell ref="B74:P74"/>
    <mergeCell ref="A6:B6"/>
    <mergeCell ref="A7:B7"/>
    <mergeCell ref="A8:B8"/>
    <mergeCell ref="D6:E6"/>
    <mergeCell ref="D7:E7"/>
    <mergeCell ref="G6:I6"/>
    <mergeCell ref="G7:I7"/>
    <mergeCell ref="G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0">
      <selection activeCell="L28" sqref="L28"/>
    </sheetView>
  </sheetViews>
  <sheetFormatPr defaultColWidth="9.00390625" defaultRowHeight="12.75"/>
  <cols>
    <col min="1" max="1" width="3.375" style="0" customWidth="1"/>
    <col min="2" max="2" width="8.00390625" style="0" customWidth="1"/>
    <col min="3" max="3" width="4.875" style="0" customWidth="1"/>
    <col min="4" max="4" width="7.875" style="0" customWidth="1"/>
    <col min="5" max="5" width="8.75390625" style="0" customWidth="1"/>
    <col min="6" max="6" width="2.625" style="0" customWidth="1"/>
    <col min="7" max="7" width="5.875" style="0" customWidth="1"/>
    <col min="8" max="8" width="9.625" style="0" customWidth="1"/>
    <col min="9" max="9" width="24.25390625" style="0" customWidth="1"/>
    <col min="10" max="10" width="10.625" style="0" customWidth="1"/>
    <col min="11" max="11" width="10.25390625" style="0" customWidth="1"/>
    <col min="12" max="12" width="10.375" style="0" customWidth="1"/>
    <col min="13" max="14" width="11.25390625" style="0" customWidth="1"/>
  </cols>
  <sheetData>
    <row r="1" spans="1:19" ht="36" customHeight="1">
      <c r="A1" s="194" t="s">
        <v>304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02"/>
      <c r="P1" s="102"/>
      <c r="Q1" s="102"/>
      <c r="R1" s="102"/>
      <c r="S1" s="102"/>
    </row>
    <row r="2" spans="1:19" ht="12.75" customHeight="1">
      <c r="A2" s="144" t="s">
        <v>305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21"/>
      <c r="P2" s="21"/>
      <c r="Q2" s="21"/>
      <c r="R2" s="21"/>
      <c r="S2" s="21"/>
    </row>
    <row r="3" spans="1:19" ht="12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21"/>
      <c r="P3" s="21"/>
      <c r="Q3" s="21"/>
      <c r="R3" s="21"/>
      <c r="S3" s="21"/>
    </row>
    <row r="4" spans="1:19" ht="41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21"/>
      <c r="P4" s="21"/>
      <c r="Q4" s="21"/>
      <c r="R4" s="21"/>
      <c r="S4" s="21"/>
    </row>
    <row r="5" spans="1:19" ht="16.5" thickBot="1">
      <c r="A5" s="195" t="s">
        <v>306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1:19" ht="38.25" customHeight="1" thickBot="1">
      <c r="A6" s="196" t="s">
        <v>307</v>
      </c>
      <c r="B6" s="197"/>
      <c r="C6" s="198"/>
      <c r="D6" s="199" t="s">
        <v>308</v>
      </c>
      <c r="E6" s="200"/>
      <c r="F6" s="196" t="s">
        <v>309</v>
      </c>
      <c r="G6" s="197"/>
      <c r="H6" s="197"/>
      <c r="I6" s="198"/>
      <c r="J6" s="196" t="s">
        <v>310</v>
      </c>
      <c r="K6" s="197"/>
      <c r="L6" s="197"/>
      <c r="M6" s="198"/>
      <c r="R6" s="16"/>
      <c r="S6" s="16"/>
    </row>
    <row r="7" spans="1:19" ht="20.25" customHeight="1" thickBot="1">
      <c r="A7" s="192" t="s">
        <v>311</v>
      </c>
      <c r="B7" s="193"/>
      <c r="C7" s="15" t="s">
        <v>59</v>
      </c>
      <c r="D7" s="34" t="s">
        <v>60</v>
      </c>
      <c r="E7" s="103" t="s">
        <v>59</v>
      </c>
      <c r="F7" s="120" t="s">
        <v>63</v>
      </c>
      <c r="G7" s="121"/>
      <c r="H7" s="121"/>
      <c r="I7" s="15" t="s">
        <v>59</v>
      </c>
      <c r="J7" s="150" t="s">
        <v>312</v>
      </c>
      <c r="K7" s="151"/>
      <c r="L7" s="151"/>
      <c r="M7" s="11" t="s">
        <v>59</v>
      </c>
      <c r="R7" s="12"/>
      <c r="S7" s="14"/>
    </row>
    <row r="8" spans="1:19" ht="24" customHeight="1" thickBot="1">
      <c r="A8" s="150" t="s">
        <v>313</v>
      </c>
      <c r="B8" s="151"/>
      <c r="C8" s="15" t="s">
        <v>59</v>
      </c>
      <c r="D8" s="34" t="s">
        <v>61</v>
      </c>
      <c r="E8" s="103" t="s">
        <v>59</v>
      </c>
      <c r="F8" s="120" t="s">
        <v>64</v>
      </c>
      <c r="G8" s="121"/>
      <c r="H8" s="121"/>
      <c r="I8" s="15" t="s">
        <v>59</v>
      </c>
      <c r="J8" s="150" t="s">
        <v>314</v>
      </c>
      <c r="K8" s="151"/>
      <c r="L8" s="151"/>
      <c r="M8" s="11" t="s">
        <v>59</v>
      </c>
      <c r="R8" s="12"/>
      <c r="S8" s="14"/>
    </row>
    <row r="9" spans="1:19" ht="19.5" customHeight="1" thickBot="1">
      <c r="A9" s="192" t="s">
        <v>315</v>
      </c>
      <c r="B9" s="193"/>
      <c r="C9" s="15" t="s">
        <v>59</v>
      </c>
      <c r="D9" s="12"/>
      <c r="E9" s="12"/>
      <c r="F9" s="120" t="s">
        <v>65</v>
      </c>
      <c r="G9" s="121"/>
      <c r="H9" s="121"/>
      <c r="I9" s="15" t="s">
        <v>59</v>
      </c>
      <c r="J9" s="150" t="s">
        <v>70</v>
      </c>
      <c r="K9" s="151"/>
      <c r="L9" s="151"/>
      <c r="M9" s="11" t="s">
        <v>59</v>
      </c>
      <c r="R9" s="12"/>
      <c r="S9" s="14"/>
    </row>
    <row r="10" spans="1:19" ht="18.75" customHeight="1" thickBot="1">
      <c r="A10" s="13"/>
      <c r="B10" s="12"/>
      <c r="C10" s="12"/>
      <c r="D10" s="12"/>
      <c r="E10" s="12"/>
      <c r="F10" s="120" t="s">
        <v>66</v>
      </c>
      <c r="G10" s="121"/>
      <c r="H10" s="121"/>
      <c r="I10" s="15" t="s">
        <v>59</v>
      </c>
      <c r="J10" s="150" t="s">
        <v>75</v>
      </c>
      <c r="K10" s="151"/>
      <c r="L10" s="151"/>
      <c r="M10" s="11" t="s">
        <v>59</v>
      </c>
      <c r="R10" s="12"/>
      <c r="S10" s="14"/>
    </row>
    <row r="11" spans="1:19" ht="22.5" customHeight="1" thickBot="1">
      <c r="A11" s="13"/>
      <c r="B11" s="12"/>
      <c r="C11" s="12"/>
      <c r="D11" s="12"/>
      <c r="E11" s="12"/>
      <c r="F11" s="120" t="s">
        <v>67</v>
      </c>
      <c r="G11" s="121"/>
      <c r="H11" s="121"/>
      <c r="I11" s="15" t="s">
        <v>59</v>
      </c>
      <c r="J11" s="150" t="s">
        <v>71</v>
      </c>
      <c r="K11" s="151"/>
      <c r="L11" s="151"/>
      <c r="M11" s="11" t="s">
        <v>59</v>
      </c>
      <c r="N11" s="12"/>
      <c r="O11" s="12"/>
      <c r="P11" s="12"/>
      <c r="Q11" s="12"/>
      <c r="R11" s="12"/>
      <c r="S11" s="14"/>
    </row>
    <row r="12" spans="1:19" ht="12.75" customHeight="1">
      <c r="A12" s="144" t="s">
        <v>316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21"/>
      <c r="P12" s="21"/>
      <c r="Q12" s="21"/>
      <c r="R12" s="21"/>
      <c r="S12" s="21"/>
    </row>
    <row r="13" spans="1:19" ht="33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21"/>
      <c r="P13" s="21"/>
      <c r="Q13" s="21"/>
      <c r="R13" s="21"/>
      <c r="S13" s="21"/>
    </row>
    <row r="14" spans="1:19" ht="21" customHeight="1">
      <c r="A14" s="191" t="s">
        <v>317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04"/>
      <c r="P14" s="104"/>
      <c r="Q14" s="104"/>
      <c r="R14" s="104"/>
      <c r="S14" s="104"/>
    </row>
    <row r="15" spans="1:19" ht="24" customHeight="1">
      <c r="A15" s="182" t="s">
        <v>318</v>
      </c>
      <c r="B15" s="182"/>
      <c r="C15" s="182"/>
      <c r="D15" s="182"/>
      <c r="E15" s="182"/>
      <c r="F15" s="182"/>
      <c r="G15" s="182"/>
      <c r="H15" s="182"/>
      <c r="I15" s="182"/>
      <c r="J15" s="105" t="s">
        <v>148</v>
      </c>
      <c r="K15" s="105" t="s">
        <v>149</v>
      </c>
      <c r="L15" s="105" t="s">
        <v>150</v>
      </c>
      <c r="M15" s="105" t="s">
        <v>151</v>
      </c>
      <c r="N15" s="105" t="s">
        <v>152</v>
      </c>
      <c r="O15" s="24"/>
      <c r="P15" s="24"/>
      <c r="Q15" s="24"/>
      <c r="R15" s="24"/>
      <c r="S15" s="24"/>
    </row>
    <row r="16" spans="1:19" ht="19.5" customHeight="1">
      <c r="A16" s="106">
        <v>1</v>
      </c>
      <c r="B16" s="188" t="s">
        <v>319</v>
      </c>
      <c r="C16" s="189"/>
      <c r="D16" s="189"/>
      <c r="E16" s="189"/>
      <c r="F16" s="189"/>
      <c r="G16" s="189"/>
      <c r="H16" s="189"/>
      <c r="I16" s="190"/>
      <c r="J16" s="107"/>
      <c r="K16" s="107"/>
      <c r="L16" s="108"/>
      <c r="M16" s="107"/>
      <c r="N16" s="109"/>
      <c r="O16" s="110"/>
      <c r="P16" s="110"/>
      <c r="Q16" s="110"/>
      <c r="R16" s="110"/>
      <c r="S16" s="110"/>
    </row>
    <row r="17" spans="1:19" ht="20.25" customHeight="1">
      <c r="A17" s="106">
        <v>2</v>
      </c>
      <c r="B17" s="188" t="s">
        <v>320</v>
      </c>
      <c r="C17" s="189"/>
      <c r="D17" s="189"/>
      <c r="E17" s="189"/>
      <c r="F17" s="189"/>
      <c r="G17" s="189"/>
      <c r="H17" s="189"/>
      <c r="I17" s="190"/>
      <c r="J17" s="111"/>
      <c r="K17" s="111"/>
      <c r="L17" s="112"/>
      <c r="M17" s="113"/>
      <c r="N17" s="111"/>
      <c r="O17" s="110"/>
      <c r="P17" s="110"/>
      <c r="Q17" s="110"/>
      <c r="R17" s="110"/>
      <c r="S17" s="110"/>
    </row>
    <row r="18" spans="1:19" ht="20.25" customHeight="1">
      <c r="A18" s="106">
        <v>3</v>
      </c>
      <c r="B18" s="188" t="s">
        <v>319</v>
      </c>
      <c r="C18" s="189"/>
      <c r="D18" s="189"/>
      <c r="E18" s="189"/>
      <c r="F18" s="189"/>
      <c r="G18" s="189"/>
      <c r="H18" s="189"/>
      <c r="I18" s="190"/>
      <c r="J18" s="114"/>
      <c r="K18" s="114"/>
      <c r="L18" s="114"/>
      <c r="M18" s="114"/>
      <c r="N18" s="114"/>
      <c r="O18" s="110"/>
      <c r="P18" s="110"/>
      <c r="Q18" s="110"/>
      <c r="R18" s="110"/>
      <c r="S18" s="110"/>
    </row>
    <row r="19" spans="1:19" ht="17.25" customHeight="1">
      <c r="A19" s="106">
        <v>4</v>
      </c>
      <c r="B19" s="188" t="s">
        <v>320</v>
      </c>
      <c r="C19" s="189"/>
      <c r="D19" s="189"/>
      <c r="E19" s="189"/>
      <c r="F19" s="189"/>
      <c r="G19" s="189"/>
      <c r="H19" s="189"/>
      <c r="I19" s="190"/>
      <c r="J19" s="111"/>
      <c r="K19" s="111"/>
      <c r="L19" s="112"/>
      <c r="M19" s="111"/>
      <c r="N19" s="111"/>
      <c r="O19" s="110"/>
      <c r="P19" s="110"/>
      <c r="Q19" s="110"/>
      <c r="R19" s="110"/>
      <c r="S19" s="110"/>
    </row>
    <row r="20" spans="1:19" ht="14.25" customHeight="1">
      <c r="A20" s="106">
        <v>5</v>
      </c>
      <c r="B20" s="188" t="s">
        <v>319</v>
      </c>
      <c r="C20" s="189"/>
      <c r="D20" s="189"/>
      <c r="E20" s="189"/>
      <c r="F20" s="189"/>
      <c r="G20" s="189"/>
      <c r="H20" s="189"/>
      <c r="I20" s="190"/>
      <c r="J20" s="114"/>
      <c r="K20" s="114"/>
      <c r="L20" s="114"/>
      <c r="M20" s="114"/>
      <c r="N20" s="114"/>
      <c r="O20" s="110"/>
      <c r="P20" s="110"/>
      <c r="Q20" s="110"/>
      <c r="R20" s="110"/>
      <c r="S20" s="110"/>
    </row>
    <row r="21" spans="1:19" ht="19.5" customHeight="1">
      <c r="A21" s="106">
        <v>6</v>
      </c>
      <c r="B21" s="188" t="s">
        <v>320</v>
      </c>
      <c r="C21" s="189"/>
      <c r="D21" s="189"/>
      <c r="E21" s="189"/>
      <c r="F21" s="189"/>
      <c r="G21" s="189"/>
      <c r="H21" s="189"/>
      <c r="I21" s="190"/>
      <c r="J21" s="111"/>
      <c r="K21" s="111"/>
      <c r="L21" s="112"/>
      <c r="M21" s="111"/>
      <c r="N21" s="111"/>
      <c r="O21" s="110"/>
      <c r="P21" s="110"/>
      <c r="Q21" s="110"/>
      <c r="R21" s="110"/>
      <c r="S21" s="110"/>
    </row>
    <row r="22" spans="1:19" ht="30" customHeight="1">
      <c r="A22" s="182" t="s">
        <v>321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24"/>
      <c r="P22" s="24"/>
      <c r="Q22" s="24"/>
      <c r="R22" s="24"/>
      <c r="S22" s="24"/>
    </row>
    <row r="23" spans="1:19" ht="20.25" customHeight="1">
      <c r="A23" s="106">
        <v>7</v>
      </c>
      <c r="B23" s="165" t="s">
        <v>322</v>
      </c>
      <c r="C23" s="165"/>
      <c r="D23" s="165"/>
      <c r="E23" s="165"/>
      <c r="F23" s="165"/>
      <c r="G23" s="165"/>
      <c r="H23" s="165"/>
      <c r="I23" s="165"/>
      <c r="J23" s="107"/>
      <c r="K23" s="107"/>
      <c r="L23" s="108"/>
      <c r="M23" s="111"/>
      <c r="N23" s="109"/>
      <c r="O23" s="110"/>
      <c r="P23" s="110"/>
      <c r="Q23" s="110"/>
      <c r="R23" s="110"/>
      <c r="S23" s="110"/>
    </row>
    <row r="24" spans="1:19" ht="19.5" customHeight="1">
      <c r="A24" s="106">
        <v>8</v>
      </c>
      <c r="B24" s="165" t="s">
        <v>323</v>
      </c>
      <c r="C24" s="165"/>
      <c r="D24" s="165"/>
      <c r="E24" s="165"/>
      <c r="F24" s="165"/>
      <c r="G24" s="165"/>
      <c r="H24" s="165"/>
      <c r="I24" s="165"/>
      <c r="J24" s="107"/>
      <c r="K24" s="107"/>
      <c r="L24" s="107"/>
      <c r="M24" s="107"/>
      <c r="N24" s="107"/>
      <c r="O24" s="110"/>
      <c r="P24" s="110"/>
      <c r="Q24" s="110"/>
      <c r="R24" s="110"/>
      <c r="S24" s="110"/>
    </row>
    <row r="25" spans="1:19" ht="19.5" customHeight="1">
      <c r="A25" s="106">
        <v>9</v>
      </c>
      <c r="B25" s="165" t="s">
        <v>324</v>
      </c>
      <c r="C25" s="165"/>
      <c r="D25" s="165"/>
      <c r="E25" s="165"/>
      <c r="F25" s="165"/>
      <c r="G25" s="165"/>
      <c r="H25" s="165"/>
      <c r="I25" s="165"/>
      <c r="J25" s="107"/>
      <c r="K25" s="107"/>
      <c r="L25" s="107"/>
      <c r="M25" s="107"/>
      <c r="N25" s="107"/>
      <c r="O25" s="110"/>
      <c r="P25" s="110"/>
      <c r="Q25" s="110"/>
      <c r="R25" s="110"/>
      <c r="S25" s="110"/>
    </row>
    <row r="26" spans="1:19" ht="21" customHeight="1">
      <c r="A26" s="106">
        <v>10</v>
      </c>
      <c r="B26" s="165" t="s">
        <v>325</v>
      </c>
      <c r="C26" s="165"/>
      <c r="D26" s="165"/>
      <c r="E26" s="165"/>
      <c r="F26" s="165"/>
      <c r="G26" s="165"/>
      <c r="H26" s="165"/>
      <c r="I26" s="165"/>
      <c r="J26" s="107"/>
      <c r="K26" s="107"/>
      <c r="L26" s="107"/>
      <c r="M26" s="107"/>
      <c r="N26" s="107"/>
      <c r="O26" s="110"/>
      <c r="P26" s="110"/>
      <c r="Q26" s="110"/>
      <c r="R26" s="110"/>
      <c r="S26" s="110"/>
    </row>
    <row r="27" spans="1:19" ht="16.5" customHeight="1" thickBot="1">
      <c r="A27" s="185" t="s">
        <v>326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24"/>
      <c r="P27" s="24"/>
      <c r="Q27" s="24"/>
      <c r="R27" s="24"/>
      <c r="S27" s="24"/>
    </row>
    <row r="28" spans="1:19" ht="18.75" customHeight="1" thickBot="1">
      <c r="A28" s="17">
        <v>11</v>
      </c>
      <c r="B28" s="176" t="s">
        <v>327</v>
      </c>
      <c r="C28" s="177"/>
      <c r="D28" s="177"/>
      <c r="E28" s="177"/>
      <c r="F28" s="177"/>
      <c r="G28" s="177"/>
      <c r="H28" s="177"/>
      <c r="I28" s="178"/>
      <c r="J28" s="107"/>
      <c r="K28" s="107"/>
      <c r="L28" s="107"/>
      <c r="M28" s="107"/>
      <c r="N28" s="114"/>
      <c r="O28" s="110"/>
      <c r="P28" s="110"/>
      <c r="Q28" s="110"/>
      <c r="R28" s="110"/>
      <c r="S28" s="110"/>
    </row>
    <row r="29" spans="1:19" ht="20.25" customHeight="1" thickBot="1">
      <c r="A29" s="17">
        <v>12</v>
      </c>
      <c r="B29" s="176" t="s">
        <v>328</v>
      </c>
      <c r="C29" s="177"/>
      <c r="D29" s="177"/>
      <c r="E29" s="177"/>
      <c r="F29" s="177"/>
      <c r="G29" s="177"/>
      <c r="H29" s="177"/>
      <c r="I29" s="178"/>
      <c r="J29" s="107"/>
      <c r="K29" s="107"/>
      <c r="L29" s="107"/>
      <c r="M29" s="107"/>
      <c r="N29" s="114"/>
      <c r="O29" s="110"/>
      <c r="P29" s="110"/>
      <c r="Q29" s="110"/>
      <c r="R29" s="110"/>
      <c r="S29" s="110"/>
    </row>
    <row r="30" spans="1:19" ht="20.25" customHeight="1" thickBot="1">
      <c r="A30" s="17">
        <v>13</v>
      </c>
      <c r="B30" s="176" t="s">
        <v>329</v>
      </c>
      <c r="C30" s="177"/>
      <c r="D30" s="177"/>
      <c r="E30" s="177"/>
      <c r="F30" s="177"/>
      <c r="G30" s="177"/>
      <c r="H30" s="177"/>
      <c r="I30" s="178"/>
      <c r="J30" s="107"/>
      <c r="K30" s="107"/>
      <c r="L30" s="107"/>
      <c r="M30" s="107"/>
      <c r="N30" s="114"/>
      <c r="O30" s="110"/>
      <c r="P30" s="110"/>
      <c r="Q30" s="110"/>
      <c r="R30" s="110"/>
      <c r="S30" s="110"/>
    </row>
    <row r="31" spans="1:19" ht="19.5" customHeight="1" thickBot="1">
      <c r="A31" s="17">
        <v>14</v>
      </c>
      <c r="B31" s="176" t="s">
        <v>330</v>
      </c>
      <c r="C31" s="177"/>
      <c r="D31" s="177"/>
      <c r="E31" s="177"/>
      <c r="F31" s="177"/>
      <c r="G31" s="177"/>
      <c r="H31" s="177"/>
      <c r="I31" s="178"/>
      <c r="J31" s="107"/>
      <c r="K31" s="107"/>
      <c r="L31" s="107"/>
      <c r="M31" s="107"/>
      <c r="N31" s="114"/>
      <c r="O31" s="110"/>
      <c r="P31" s="110"/>
      <c r="Q31" s="110"/>
      <c r="R31" s="110"/>
      <c r="S31" s="110"/>
    </row>
    <row r="32" spans="1:19" ht="19.5" customHeight="1" thickBot="1">
      <c r="A32" s="17">
        <v>15</v>
      </c>
      <c r="B32" s="176" t="s">
        <v>331</v>
      </c>
      <c r="C32" s="177"/>
      <c r="D32" s="177"/>
      <c r="E32" s="177"/>
      <c r="F32" s="177"/>
      <c r="G32" s="177"/>
      <c r="H32" s="177"/>
      <c r="I32" s="178"/>
      <c r="J32" s="107"/>
      <c r="K32" s="107"/>
      <c r="L32" s="107"/>
      <c r="M32" s="107"/>
      <c r="N32" s="114"/>
      <c r="O32" s="110"/>
      <c r="P32" s="110"/>
      <c r="Q32" s="110"/>
      <c r="R32" s="110"/>
      <c r="S32" s="110"/>
    </row>
    <row r="33" spans="1:19" ht="20.25" customHeight="1">
      <c r="A33" s="115">
        <v>16</v>
      </c>
      <c r="B33" s="179" t="s">
        <v>332</v>
      </c>
      <c r="C33" s="180"/>
      <c r="D33" s="180"/>
      <c r="E33" s="180"/>
      <c r="F33" s="180"/>
      <c r="G33" s="180"/>
      <c r="H33" s="180"/>
      <c r="I33" s="181"/>
      <c r="J33" s="116"/>
      <c r="K33" s="116"/>
      <c r="L33" s="116"/>
      <c r="M33" s="116"/>
      <c r="N33" s="117"/>
      <c r="O33" s="110"/>
      <c r="P33" s="110"/>
      <c r="Q33" s="110"/>
      <c r="R33" s="110"/>
      <c r="S33" s="110"/>
    </row>
    <row r="34" spans="1:19" ht="16.5" customHeight="1">
      <c r="A34" s="182" t="s">
        <v>333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24"/>
      <c r="P34" s="24"/>
      <c r="Q34" s="24"/>
      <c r="R34" s="24"/>
      <c r="S34" s="24"/>
    </row>
    <row r="35" spans="1:19" ht="18.75" customHeight="1" thickBot="1">
      <c r="A35" s="18">
        <v>17</v>
      </c>
      <c r="B35" s="183" t="s">
        <v>334</v>
      </c>
      <c r="C35" s="184"/>
      <c r="D35" s="184"/>
      <c r="E35" s="184"/>
      <c r="F35" s="184"/>
      <c r="G35" s="184"/>
      <c r="H35" s="184"/>
      <c r="I35" s="184"/>
      <c r="J35" s="118"/>
      <c r="K35" s="118"/>
      <c r="L35" s="118"/>
      <c r="M35" s="118"/>
      <c r="N35" s="118"/>
      <c r="O35" s="110"/>
      <c r="P35" s="110"/>
      <c r="Q35" s="110"/>
      <c r="R35" s="110"/>
      <c r="S35" s="110"/>
    </row>
    <row r="36" spans="1:19" ht="18.75" customHeight="1" thickBot="1">
      <c r="A36" s="18">
        <v>18</v>
      </c>
      <c r="B36" s="170" t="s">
        <v>268</v>
      </c>
      <c r="C36" s="171"/>
      <c r="D36" s="171"/>
      <c r="E36" s="171"/>
      <c r="F36" s="171"/>
      <c r="G36" s="171"/>
      <c r="H36" s="171"/>
      <c r="I36" s="171"/>
      <c r="J36" s="107"/>
      <c r="K36" s="107"/>
      <c r="L36" s="107"/>
      <c r="M36" s="107"/>
      <c r="N36" s="107"/>
      <c r="O36" s="110"/>
      <c r="P36" s="110"/>
      <c r="Q36" s="110"/>
      <c r="R36" s="110"/>
      <c r="S36" s="110"/>
    </row>
    <row r="37" spans="1:19" ht="18.75" customHeight="1" thickBot="1">
      <c r="A37" s="18">
        <v>19</v>
      </c>
      <c r="B37" s="170" t="s">
        <v>335</v>
      </c>
      <c r="C37" s="171"/>
      <c r="D37" s="171"/>
      <c r="E37" s="171"/>
      <c r="F37" s="171"/>
      <c r="G37" s="171"/>
      <c r="H37" s="171"/>
      <c r="I37" s="171"/>
      <c r="J37" s="107"/>
      <c r="K37" s="107"/>
      <c r="L37" s="107"/>
      <c r="M37" s="107"/>
      <c r="N37" s="107"/>
      <c r="O37" s="110"/>
      <c r="P37" s="110"/>
      <c r="Q37" s="110"/>
      <c r="R37" s="110"/>
      <c r="S37" s="110"/>
    </row>
    <row r="38" spans="1:19" ht="19.5" customHeight="1" thickBot="1">
      <c r="A38" s="18">
        <v>20</v>
      </c>
      <c r="B38" s="170" t="s">
        <v>336</v>
      </c>
      <c r="C38" s="171"/>
      <c r="D38" s="171"/>
      <c r="E38" s="171"/>
      <c r="F38" s="171"/>
      <c r="G38" s="171"/>
      <c r="H38" s="171"/>
      <c r="I38" s="172"/>
      <c r="J38" s="107"/>
      <c r="K38" s="107"/>
      <c r="L38" s="107"/>
      <c r="M38" s="107"/>
      <c r="N38" s="107"/>
      <c r="O38" s="110"/>
      <c r="P38" s="110"/>
      <c r="Q38" s="110"/>
      <c r="R38" s="110"/>
      <c r="S38" s="110"/>
    </row>
    <row r="39" spans="1:19" ht="18" customHeight="1" thickBot="1">
      <c r="A39" s="18">
        <v>21</v>
      </c>
      <c r="B39" s="170" t="s">
        <v>337</v>
      </c>
      <c r="C39" s="171"/>
      <c r="D39" s="171"/>
      <c r="E39" s="171"/>
      <c r="F39" s="171"/>
      <c r="G39" s="171"/>
      <c r="H39" s="171"/>
      <c r="I39" s="172"/>
      <c r="J39" s="107"/>
      <c r="K39" s="107"/>
      <c r="L39" s="107"/>
      <c r="M39" s="107"/>
      <c r="N39" s="107"/>
      <c r="O39" s="110"/>
      <c r="P39" s="110"/>
      <c r="Q39" s="110"/>
      <c r="R39" s="110"/>
      <c r="S39" s="110"/>
    </row>
    <row r="40" spans="1:19" ht="19.5" customHeight="1" thickBot="1">
      <c r="A40" s="18">
        <v>22</v>
      </c>
      <c r="B40" s="170" t="s">
        <v>338</v>
      </c>
      <c r="C40" s="171"/>
      <c r="D40" s="171"/>
      <c r="E40" s="171"/>
      <c r="F40" s="171"/>
      <c r="G40" s="171"/>
      <c r="H40" s="171"/>
      <c r="I40" s="172"/>
      <c r="J40" s="107"/>
      <c r="K40" s="107"/>
      <c r="L40" s="107"/>
      <c r="M40" s="107"/>
      <c r="N40" s="107"/>
      <c r="O40" s="110"/>
      <c r="P40" s="110"/>
      <c r="Q40" s="110"/>
      <c r="R40" s="110"/>
      <c r="S40" s="110"/>
    </row>
    <row r="41" spans="1:19" ht="19.5" customHeight="1" thickBot="1">
      <c r="A41" s="18">
        <v>23</v>
      </c>
      <c r="B41" s="170" t="s">
        <v>339</v>
      </c>
      <c r="C41" s="171"/>
      <c r="D41" s="171"/>
      <c r="E41" s="171"/>
      <c r="F41" s="171"/>
      <c r="G41" s="171"/>
      <c r="H41" s="171"/>
      <c r="I41" s="172"/>
      <c r="J41" s="107"/>
      <c r="K41" s="107"/>
      <c r="L41" s="107"/>
      <c r="M41" s="107"/>
      <c r="N41" s="107"/>
      <c r="O41" s="110"/>
      <c r="P41" s="110"/>
      <c r="Q41" s="110"/>
      <c r="R41" s="110"/>
      <c r="S41" s="110"/>
    </row>
    <row r="42" spans="1:19" ht="19.5" customHeight="1" thickBot="1">
      <c r="A42" s="18">
        <v>24</v>
      </c>
      <c r="B42" s="173" t="s">
        <v>340</v>
      </c>
      <c r="C42" s="174"/>
      <c r="D42" s="174"/>
      <c r="E42" s="174"/>
      <c r="F42" s="174"/>
      <c r="G42" s="174"/>
      <c r="H42" s="174"/>
      <c r="I42" s="175"/>
      <c r="J42" s="116"/>
      <c r="K42" s="116"/>
      <c r="L42" s="116"/>
      <c r="M42" s="116"/>
      <c r="N42" s="116"/>
      <c r="O42" s="110"/>
      <c r="P42" s="110"/>
      <c r="Q42" s="110"/>
      <c r="R42" s="110"/>
      <c r="S42" s="110"/>
    </row>
    <row r="43" spans="1:19" ht="23.25" customHeight="1" thickBot="1">
      <c r="A43" s="18">
        <v>25</v>
      </c>
      <c r="B43" s="165" t="s">
        <v>294</v>
      </c>
      <c r="C43" s="165"/>
      <c r="D43" s="165"/>
      <c r="E43" s="165"/>
      <c r="F43" s="165"/>
      <c r="G43" s="165"/>
      <c r="H43" s="165"/>
      <c r="I43" s="165"/>
      <c r="J43" s="107"/>
      <c r="K43" s="107"/>
      <c r="L43" s="107"/>
      <c r="M43" s="107"/>
      <c r="N43" s="107"/>
      <c r="O43" s="110"/>
      <c r="P43" s="110"/>
      <c r="Q43" s="110"/>
      <c r="R43" s="110"/>
      <c r="S43" s="110"/>
    </row>
    <row r="44" spans="1:20" ht="12.75">
      <c r="A44" s="166" t="s">
        <v>341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23"/>
    </row>
    <row r="45" spans="1:19" ht="12.75">
      <c r="A45" s="168" t="s">
        <v>342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</row>
    <row r="46" spans="1:19" ht="8.2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</row>
    <row r="47" spans="1:19" ht="12.75">
      <c r="A47" s="168" t="s">
        <v>342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</row>
    <row r="48" spans="1:19" ht="5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</row>
    <row r="49" spans="1:19" ht="12.75">
      <c r="A49" s="168" t="s">
        <v>343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</row>
    <row r="50" spans="1:19" ht="5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</row>
    <row r="51" spans="1:19" ht="14.25">
      <c r="A51" s="169" t="s">
        <v>344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19"/>
      <c r="P51" s="119"/>
      <c r="Q51" s="119"/>
      <c r="R51" s="119"/>
      <c r="S51" s="119"/>
    </row>
  </sheetData>
  <sheetProtection/>
  <mergeCells count="56">
    <mergeCell ref="A1:N1"/>
    <mergeCell ref="A2:N4"/>
    <mergeCell ref="A5:S5"/>
    <mergeCell ref="A6:C6"/>
    <mergeCell ref="D6:E6"/>
    <mergeCell ref="F6:I6"/>
    <mergeCell ref="J6:M6"/>
    <mergeCell ref="A7:B7"/>
    <mergeCell ref="F7:H7"/>
    <mergeCell ref="J7:L7"/>
    <mergeCell ref="A8:B8"/>
    <mergeCell ref="F8:H8"/>
    <mergeCell ref="J8:L8"/>
    <mergeCell ref="A9:B9"/>
    <mergeCell ref="F9:H9"/>
    <mergeCell ref="J9:L9"/>
    <mergeCell ref="F10:H10"/>
    <mergeCell ref="J10:L10"/>
    <mergeCell ref="F11:H11"/>
    <mergeCell ref="J11:L11"/>
    <mergeCell ref="A12:N13"/>
    <mergeCell ref="A14:N14"/>
    <mergeCell ref="A15:I15"/>
    <mergeCell ref="B16:I16"/>
    <mergeCell ref="B17:I17"/>
    <mergeCell ref="B18:I18"/>
    <mergeCell ref="B19:I19"/>
    <mergeCell ref="B20:I20"/>
    <mergeCell ref="B21:I21"/>
    <mergeCell ref="A22:N22"/>
    <mergeCell ref="B23:I23"/>
    <mergeCell ref="B24:I24"/>
    <mergeCell ref="B25:I25"/>
    <mergeCell ref="B26:I26"/>
    <mergeCell ref="A27:N27"/>
    <mergeCell ref="B28:I28"/>
    <mergeCell ref="B29:I29"/>
    <mergeCell ref="B30:I30"/>
    <mergeCell ref="B31:I31"/>
    <mergeCell ref="B32:I32"/>
    <mergeCell ref="B33:I33"/>
    <mergeCell ref="A34:N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A44:S44"/>
    <mergeCell ref="A45:S46"/>
    <mergeCell ref="A47:S48"/>
    <mergeCell ref="A49:S50"/>
    <mergeCell ref="A51:N5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67">
      <selection activeCell="A13" sqref="A13:X13"/>
    </sheetView>
  </sheetViews>
  <sheetFormatPr defaultColWidth="0.2421875" defaultRowHeight="12.75"/>
  <cols>
    <col min="1" max="1" width="2.875" style="0" customWidth="1"/>
    <col min="2" max="2" width="5.125" style="0" customWidth="1"/>
    <col min="3" max="3" width="7.375" style="0" customWidth="1"/>
    <col min="4" max="4" width="1.37890625" style="0" customWidth="1"/>
    <col min="5" max="5" width="1.25" style="0" customWidth="1"/>
    <col min="6" max="6" width="4.625" style="0" customWidth="1"/>
    <col min="7" max="7" width="7.75390625" style="0" customWidth="1"/>
    <col min="8" max="8" width="0.875" style="0" customWidth="1"/>
    <col min="9" max="9" width="1.12109375" style="0" customWidth="1"/>
    <col min="10" max="10" width="5.625" style="0" customWidth="1"/>
    <col min="11" max="11" width="7.75390625" style="0" customWidth="1"/>
    <col min="12" max="12" width="1.25" style="0" customWidth="1"/>
    <col min="13" max="13" width="0.875" style="0" customWidth="1"/>
    <col min="14" max="14" width="5.75390625" style="0" customWidth="1"/>
    <col min="15" max="15" width="7.75390625" style="0" customWidth="1"/>
    <col min="16" max="16" width="0.2421875" style="0" customWidth="1"/>
    <col min="17" max="17" width="2.00390625" style="0" customWidth="1"/>
    <col min="18" max="18" width="4.125" style="0" customWidth="1"/>
    <col min="19" max="19" width="0.2421875" style="0" customWidth="1"/>
    <col min="20" max="20" width="10.875" style="0" customWidth="1"/>
    <col min="21" max="22" width="10.125" style="0" customWidth="1"/>
    <col min="23" max="23" width="11.875" style="0" customWidth="1"/>
    <col min="24" max="24" width="11.625" style="0" customWidth="1"/>
    <col min="25" max="25" width="0.12890625" style="0" hidden="1" customWidth="1"/>
    <col min="26" max="254" width="0" style="0" hidden="1" customWidth="1"/>
    <col min="255" max="255" width="1.25" style="0" customWidth="1"/>
  </cols>
  <sheetData>
    <row r="1" spans="1:24" ht="21" customHeight="1">
      <c r="A1" s="201" t="s">
        <v>159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10.5" customHeight="1">
      <c r="A2" s="164" t="s">
        <v>160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1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1:24" ht="12" customHeight="1">
      <c r="A4" s="202" t="s">
        <v>161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4" ht="5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8.25" customHeight="1">
      <c r="A6" s="203" t="s">
        <v>162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</row>
    <row r="7" spans="1:24" ht="7.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ht="19.5" customHeight="1">
      <c r="A8" s="203" t="s">
        <v>163</v>
      </c>
      <c r="B8" s="203"/>
      <c r="C8" s="203"/>
      <c r="D8" s="203"/>
      <c r="E8" s="203"/>
      <c r="F8" s="203"/>
      <c r="G8" s="20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29.25" customHeight="1">
      <c r="A9" s="36"/>
      <c r="B9" s="39" t="s">
        <v>169</v>
      </c>
      <c r="C9" s="20" t="s">
        <v>164</v>
      </c>
      <c r="D9" s="20"/>
      <c r="E9" s="36"/>
      <c r="F9" s="39" t="s">
        <v>169</v>
      </c>
      <c r="G9" s="20" t="s">
        <v>165</v>
      </c>
      <c r="H9" s="20"/>
      <c r="I9" s="36"/>
      <c r="J9" s="39" t="s">
        <v>169</v>
      </c>
      <c r="K9" s="20" t="s">
        <v>166</v>
      </c>
      <c r="L9" s="20"/>
      <c r="M9" s="36"/>
      <c r="N9" s="39" t="s">
        <v>169</v>
      </c>
      <c r="O9" s="20" t="s">
        <v>167</v>
      </c>
      <c r="P9" s="20"/>
      <c r="Q9" s="36"/>
      <c r="R9" s="39" t="s">
        <v>169</v>
      </c>
      <c r="S9" s="101"/>
      <c r="T9" s="20" t="s">
        <v>168</v>
      </c>
      <c r="U9" s="20"/>
      <c r="V9" s="20"/>
      <c r="W9" s="20"/>
      <c r="X9" s="20"/>
    </row>
    <row r="10" spans="1:24" ht="23.25" customHeight="1">
      <c r="A10" s="42"/>
      <c r="B10" s="39" t="s">
        <v>169</v>
      </c>
      <c r="C10" s="20" t="s">
        <v>170</v>
      </c>
      <c r="D10" s="20"/>
      <c r="E10" s="36"/>
      <c r="F10" s="39" t="s">
        <v>169</v>
      </c>
      <c r="G10" s="20" t="s">
        <v>171</v>
      </c>
      <c r="H10" s="20"/>
      <c r="I10" s="36"/>
      <c r="J10" s="39" t="s">
        <v>169</v>
      </c>
      <c r="K10" s="20" t="s">
        <v>172</v>
      </c>
      <c r="L10" s="20"/>
      <c r="M10" s="36"/>
      <c r="N10" s="39" t="s">
        <v>169</v>
      </c>
      <c r="O10" s="20" t="s">
        <v>173</v>
      </c>
      <c r="P10" s="20"/>
      <c r="Q10" s="36"/>
      <c r="R10" s="39" t="s">
        <v>169</v>
      </c>
      <c r="S10" s="101"/>
      <c r="T10" s="20" t="s">
        <v>174</v>
      </c>
      <c r="U10" s="20"/>
      <c r="V10" s="41"/>
      <c r="W10" s="41"/>
      <c r="X10" s="41"/>
    </row>
    <row r="11" spans="1:24" ht="18" customHeight="1">
      <c r="A11" s="203" t="s">
        <v>175</v>
      </c>
      <c r="B11" s="203"/>
      <c r="C11" s="203"/>
      <c r="D11" s="203"/>
      <c r="E11" s="203"/>
      <c r="F11" s="203"/>
      <c r="G11" s="203"/>
      <c r="H11" s="41"/>
      <c r="I11" s="42"/>
      <c r="J11" s="41"/>
      <c r="K11" s="41"/>
      <c r="L11" s="41"/>
      <c r="M11" s="42"/>
      <c r="N11" s="41"/>
      <c r="O11" s="41"/>
      <c r="P11" s="41"/>
      <c r="Q11" s="42"/>
      <c r="R11" s="41"/>
      <c r="S11" s="41"/>
      <c r="T11" s="41"/>
      <c r="U11" s="41"/>
      <c r="V11" s="41"/>
      <c r="W11" s="41"/>
      <c r="X11" s="41"/>
    </row>
    <row r="12" spans="1:24" ht="20.25" customHeight="1">
      <c r="A12" s="42" t="s">
        <v>176</v>
      </c>
      <c r="B12" s="20" t="s">
        <v>177</v>
      </c>
      <c r="C12" s="20" t="s">
        <v>59</v>
      </c>
      <c r="D12" s="20" t="s">
        <v>178</v>
      </c>
      <c r="E12" s="164" t="s">
        <v>61</v>
      </c>
      <c r="F12" s="164"/>
      <c r="G12" s="20" t="s">
        <v>59</v>
      </c>
      <c r="H12" s="41"/>
      <c r="I12" s="42"/>
      <c r="J12" s="41"/>
      <c r="K12" s="41"/>
      <c r="L12" s="41"/>
      <c r="M12" s="42"/>
      <c r="N12" s="41"/>
      <c r="O12" s="41"/>
      <c r="P12" s="41"/>
      <c r="Q12" s="42"/>
      <c r="R12" s="41"/>
      <c r="S12" s="41"/>
      <c r="T12" s="41"/>
      <c r="U12" s="41"/>
      <c r="V12" s="41"/>
      <c r="W12" s="41"/>
      <c r="X12" s="41"/>
    </row>
    <row r="13" spans="1:24" ht="25.5" customHeight="1">
      <c r="A13" s="203" t="s">
        <v>345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</row>
    <row r="14" spans="1:24" ht="17.25" customHeight="1" thickBot="1">
      <c r="A14" s="203" t="s">
        <v>179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</row>
    <row r="15" spans="1:24" ht="18" customHeight="1" thickBot="1">
      <c r="A15" s="204" t="s">
        <v>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6"/>
    </row>
    <row r="16" spans="1:24" ht="28.5" customHeight="1" thickBot="1">
      <c r="A16" s="207" t="s">
        <v>180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35" t="s">
        <v>148</v>
      </c>
      <c r="U16" s="35" t="s">
        <v>149</v>
      </c>
      <c r="V16" s="35" t="s">
        <v>150</v>
      </c>
      <c r="W16" s="35" t="s">
        <v>151</v>
      </c>
      <c r="X16" s="35" t="s">
        <v>152</v>
      </c>
    </row>
    <row r="17" spans="1:24" ht="15" customHeight="1">
      <c r="A17" s="43">
        <v>1</v>
      </c>
      <c r="B17" s="210" t="s">
        <v>181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44"/>
      <c r="U17" s="44"/>
      <c r="V17" s="44"/>
      <c r="W17" s="44"/>
      <c r="X17" s="45"/>
    </row>
    <row r="18" spans="1:24" ht="15" customHeight="1">
      <c r="A18" s="46">
        <v>2</v>
      </c>
      <c r="B18" s="212" t="s">
        <v>182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47"/>
      <c r="U18" s="47"/>
      <c r="V18" s="47"/>
      <c r="W18" s="47"/>
      <c r="X18" s="48"/>
    </row>
    <row r="19" spans="1:24" ht="15" customHeight="1" thickBot="1">
      <c r="A19" s="49">
        <v>3</v>
      </c>
      <c r="B19" s="214" t="s">
        <v>183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50"/>
      <c r="U19" s="50"/>
      <c r="V19" s="50"/>
      <c r="W19" s="50"/>
      <c r="X19" s="51"/>
    </row>
    <row r="20" spans="1:24" ht="24" customHeight="1" thickBot="1">
      <c r="A20" s="216" t="s">
        <v>184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8"/>
    </row>
    <row r="21" spans="1:24" ht="15" customHeight="1">
      <c r="A21" s="43">
        <v>4</v>
      </c>
      <c r="B21" s="211" t="s">
        <v>185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52"/>
      <c r="U21" s="52"/>
      <c r="V21" s="52"/>
      <c r="W21" s="52"/>
      <c r="X21" s="53"/>
    </row>
    <row r="22" spans="1:24" ht="15" customHeight="1">
      <c r="A22" s="46">
        <v>5</v>
      </c>
      <c r="B22" s="213" t="s">
        <v>186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47"/>
      <c r="U22" s="47"/>
      <c r="V22" s="47"/>
      <c r="W22" s="47"/>
      <c r="X22" s="48"/>
    </row>
    <row r="23" spans="1:24" ht="15" customHeight="1" thickBot="1">
      <c r="A23" s="49">
        <v>6</v>
      </c>
      <c r="B23" s="215" t="s">
        <v>187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50"/>
      <c r="U23" s="50"/>
      <c r="V23" s="50"/>
      <c r="W23" s="50"/>
      <c r="X23" s="51"/>
    </row>
    <row r="24" spans="1:24" ht="24" customHeight="1" thickBot="1">
      <c r="A24" s="216" t="s">
        <v>188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8"/>
    </row>
    <row r="25" spans="1:24" ht="15" customHeight="1">
      <c r="A25" s="43">
        <v>7</v>
      </c>
      <c r="B25" s="211" t="s">
        <v>189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44"/>
      <c r="U25" s="44"/>
      <c r="V25" s="44"/>
      <c r="W25" s="44"/>
      <c r="X25" s="45"/>
    </row>
    <row r="26" spans="1:24" ht="15" customHeight="1">
      <c r="A26" s="46">
        <v>8</v>
      </c>
      <c r="B26" s="213" t="s">
        <v>190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47"/>
      <c r="U26" s="47"/>
      <c r="V26" s="47"/>
      <c r="W26" s="47"/>
      <c r="X26" s="48"/>
    </row>
    <row r="27" spans="1:24" ht="15" customHeight="1" thickBot="1">
      <c r="A27" s="49">
        <v>9</v>
      </c>
      <c r="B27" s="215" t="s">
        <v>191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50"/>
      <c r="U27" s="50"/>
      <c r="V27" s="50"/>
      <c r="W27" s="50"/>
      <c r="X27" s="51"/>
    </row>
    <row r="28" spans="1:24" ht="24.75" customHeight="1" thickBot="1">
      <c r="A28" s="54" t="s">
        <v>192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6"/>
    </row>
    <row r="29" spans="1:24" ht="15" customHeight="1">
      <c r="A29" s="43">
        <v>10</v>
      </c>
      <c r="B29" s="211" t="s">
        <v>193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44"/>
      <c r="U29" s="44"/>
      <c r="V29" s="44"/>
      <c r="W29" s="44"/>
      <c r="X29" s="45"/>
    </row>
    <row r="30" spans="1:24" ht="18.75" customHeight="1">
      <c r="A30" s="46">
        <v>11</v>
      </c>
      <c r="B30" s="213" t="s">
        <v>194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47"/>
      <c r="U30" s="47"/>
      <c r="V30" s="47"/>
      <c r="W30" s="47"/>
      <c r="X30" s="48"/>
    </row>
    <row r="31" spans="1:24" ht="25.5" customHeight="1">
      <c r="A31" s="46">
        <v>12</v>
      </c>
      <c r="B31" s="213" t="s">
        <v>195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47"/>
      <c r="U31" s="47"/>
      <c r="V31" s="47"/>
      <c r="W31" s="47"/>
      <c r="X31" s="48"/>
    </row>
    <row r="32" spans="1:24" ht="17.25" customHeight="1">
      <c r="A32" s="46">
        <v>13</v>
      </c>
      <c r="B32" s="213" t="s">
        <v>196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47"/>
      <c r="U32" s="47"/>
      <c r="V32" s="47"/>
      <c r="W32" s="47"/>
      <c r="X32" s="48"/>
    </row>
    <row r="33" spans="1:24" ht="18.75" customHeight="1">
      <c r="A33" s="46">
        <v>14</v>
      </c>
      <c r="B33" s="213" t="s">
        <v>197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57"/>
      <c r="U33" s="57"/>
      <c r="V33" s="57"/>
      <c r="W33" s="57"/>
      <c r="X33" s="58"/>
    </row>
    <row r="34" spans="1:24" ht="26.25" customHeight="1" thickBot="1">
      <c r="A34" s="46">
        <v>15</v>
      </c>
      <c r="B34" s="215" t="s">
        <v>198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50"/>
      <c r="U34" s="50"/>
      <c r="V34" s="50"/>
      <c r="W34" s="50"/>
      <c r="X34" s="51"/>
    </row>
    <row r="35" spans="1:24" ht="24" customHeight="1" thickBot="1">
      <c r="A35" s="219" t="s">
        <v>199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1"/>
    </row>
    <row r="36" spans="1:24" ht="18.75" customHeight="1">
      <c r="A36" s="43">
        <v>16</v>
      </c>
      <c r="B36" s="211" t="s">
        <v>200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44"/>
      <c r="U36" s="44"/>
      <c r="V36" s="44"/>
      <c r="W36" s="44"/>
      <c r="X36" s="45"/>
    </row>
    <row r="37" spans="1:24" ht="19.5" customHeight="1" thickBot="1">
      <c r="A37" s="59">
        <v>17</v>
      </c>
      <c r="B37" s="215" t="s">
        <v>201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50"/>
      <c r="U37" s="50"/>
      <c r="V37" s="50"/>
      <c r="W37" s="50"/>
      <c r="X37" s="51"/>
    </row>
    <row r="38" spans="1:24" ht="24" customHeight="1" thickBot="1">
      <c r="A38" s="216" t="s">
        <v>202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8"/>
    </row>
    <row r="39" spans="1:24" ht="15" customHeight="1">
      <c r="A39" s="43">
        <v>18</v>
      </c>
      <c r="B39" s="211" t="s">
        <v>203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44"/>
      <c r="U39" s="44"/>
      <c r="V39" s="44"/>
      <c r="W39" s="44"/>
      <c r="X39" s="45"/>
    </row>
    <row r="40" spans="1:24" ht="15" customHeight="1" thickBot="1">
      <c r="A40" s="49">
        <v>19</v>
      </c>
      <c r="B40" s="215" t="s">
        <v>204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50"/>
      <c r="U40" s="50"/>
      <c r="V40" s="50"/>
      <c r="W40" s="50"/>
      <c r="X40" s="51"/>
    </row>
    <row r="41" spans="1:24" ht="24.75" customHeight="1" thickBot="1">
      <c r="A41" s="216" t="s">
        <v>205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8"/>
    </row>
    <row r="42" spans="1:24" ht="16.5" customHeight="1">
      <c r="A42" s="43">
        <v>20</v>
      </c>
      <c r="B42" s="211" t="s">
        <v>206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44"/>
      <c r="U42" s="44"/>
      <c r="V42" s="44"/>
      <c r="W42" s="44"/>
      <c r="X42" s="45"/>
    </row>
    <row r="43" spans="1:24" ht="29.25" customHeight="1">
      <c r="A43" s="46">
        <v>21</v>
      </c>
      <c r="B43" s="213" t="s">
        <v>207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47"/>
      <c r="U43" s="47"/>
      <c r="V43" s="47"/>
      <c r="W43" s="47"/>
      <c r="X43" s="48"/>
    </row>
    <row r="44" spans="1:24" ht="27" customHeight="1">
      <c r="A44" s="46">
        <v>22</v>
      </c>
      <c r="B44" s="213" t="s">
        <v>208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47"/>
      <c r="U44" s="47"/>
      <c r="V44" s="47"/>
      <c r="W44" s="47"/>
      <c r="X44" s="48"/>
    </row>
    <row r="45" spans="1:24" ht="16.5" customHeight="1">
      <c r="A45" s="46">
        <v>23</v>
      </c>
      <c r="B45" s="213" t="s">
        <v>209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47"/>
      <c r="U45" s="47"/>
      <c r="V45" s="47"/>
      <c r="W45" s="47"/>
      <c r="X45" s="48"/>
    </row>
    <row r="46" spans="1:24" ht="18.75" customHeight="1">
      <c r="A46" s="46">
        <v>24</v>
      </c>
      <c r="B46" s="213" t="s">
        <v>210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47"/>
      <c r="U46" s="47"/>
      <c r="V46" s="47"/>
      <c r="W46" s="47"/>
      <c r="X46" s="48"/>
    </row>
    <row r="47" spans="1:24" ht="24" customHeight="1">
      <c r="A47" s="46">
        <v>25</v>
      </c>
      <c r="B47" s="213" t="s">
        <v>211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47"/>
      <c r="U47" s="47"/>
      <c r="V47" s="47"/>
      <c r="W47" s="47"/>
      <c r="X47" s="48"/>
    </row>
    <row r="48" spans="1:24" ht="16.5" customHeight="1" thickBot="1">
      <c r="A48" s="49">
        <v>26</v>
      </c>
      <c r="B48" s="215" t="s">
        <v>212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50"/>
      <c r="U48" s="50"/>
      <c r="V48" s="50"/>
      <c r="W48" s="50"/>
      <c r="X48" s="51"/>
    </row>
    <row r="49" spans="1:24" ht="24.75" customHeight="1" thickBot="1">
      <c r="A49" s="216" t="s">
        <v>213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8"/>
    </row>
    <row r="50" spans="1:24" ht="19.5" customHeight="1">
      <c r="A50" s="43">
        <v>27</v>
      </c>
      <c r="B50" s="211" t="s">
        <v>214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44"/>
      <c r="U50" s="44"/>
      <c r="V50" s="44"/>
      <c r="W50" s="44"/>
      <c r="X50" s="45"/>
    </row>
    <row r="51" spans="1:24" ht="27" customHeight="1" thickBot="1">
      <c r="A51" s="49">
        <v>28</v>
      </c>
      <c r="B51" s="215" t="s">
        <v>215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50"/>
      <c r="U51" s="50"/>
      <c r="V51" s="50"/>
      <c r="W51" s="50"/>
      <c r="X51" s="51"/>
    </row>
    <row r="52" spans="1:24" ht="24" customHeight="1" thickBot="1">
      <c r="A52" s="216" t="s">
        <v>216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18.75" customHeight="1">
      <c r="A53" s="43">
        <v>29</v>
      </c>
      <c r="B53" s="211" t="s">
        <v>217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44"/>
      <c r="U53" s="44"/>
      <c r="V53" s="44"/>
      <c r="W53" s="44"/>
      <c r="X53" s="45"/>
    </row>
    <row r="54" spans="1:24" ht="28.5" customHeight="1" thickBot="1">
      <c r="A54" s="49">
        <v>30</v>
      </c>
      <c r="B54" s="215" t="s">
        <v>218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50"/>
      <c r="U54" s="50"/>
      <c r="V54" s="50"/>
      <c r="W54" s="50"/>
      <c r="X54" s="51"/>
    </row>
    <row r="55" spans="1:24" ht="24" customHeight="1" thickBot="1">
      <c r="A55" s="216" t="s">
        <v>219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8"/>
    </row>
    <row r="56" spans="1:24" ht="16.5" customHeight="1">
      <c r="A56" s="43">
        <v>31</v>
      </c>
      <c r="B56" s="211" t="s">
        <v>220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44"/>
      <c r="U56" s="44"/>
      <c r="V56" s="44"/>
      <c r="W56" s="44"/>
      <c r="X56" s="45"/>
    </row>
    <row r="57" spans="1:24" ht="16.5" customHeight="1">
      <c r="A57" s="46">
        <v>32</v>
      </c>
      <c r="B57" s="213" t="s">
        <v>221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47"/>
      <c r="U57" s="47"/>
      <c r="V57" s="47"/>
      <c r="W57" s="47"/>
      <c r="X57" s="48"/>
    </row>
    <row r="58" spans="1:24" ht="16.5" customHeight="1">
      <c r="A58" s="46">
        <v>33</v>
      </c>
      <c r="B58" s="213" t="s">
        <v>222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47"/>
      <c r="U58" s="47"/>
      <c r="V58" s="47"/>
      <c r="W58" s="47"/>
      <c r="X58" s="48"/>
    </row>
    <row r="59" spans="1:24" ht="16.5" customHeight="1" thickBot="1">
      <c r="A59" s="49">
        <v>34</v>
      </c>
      <c r="B59" s="215" t="s">
        <v>223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60"/>
      <c r="U59" s="60"/>
      <c r="V59" s="60"/>
      <c r="W59" s="60"/>
      <c r="X59" s="61"/>
    </row>
    <row r="60" spans="1:24" ht="24" customHeight="1" thickBot="1">
      <c r="A60" s="216" t="s">
        <v>302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8"/>
    </row>
    <row r="61" spans="1:24" ht="16.5" customHeight="1">
      <c r="A61" s="43">
        <v>35</v>
      </c>
      <c r="B61" s="211" t="s">
        <v>224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44"/>
      <c r="U61" s="44"/>
      <c r="V61" s="44"/>
      <c r="W61" s="44"/>
      <c r="X61" s="45"/>
    </row>
    <row r="62" spans="1:24" ht="16.5" customHeight="1" thickBot="1">
      <c r="A62" s="46">
        <v>36</v>
      </c>
      <c r="B62" s="213" t="s">
        <v>225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47"/>
      <c r="U62" s="47"/>
      <c r="V62" s="47"/>
      <c r="W62" s="47"/>
      <c r="X62" s="48"/>
    </row>
    <row r="63" spans="1:24" ht="16.5" customHeight="1">
      <c r="A63" s="43">
        <v>37</v>
      </c>
      <c r="B63" s="222" t="s">
        <v>226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12"/>
      <c r="T63" s="57"/>
      <c r="U63" s="57"/>
      <c r="V63" s="57"/>
      <c r="W63" s="57"/>
      <c r="X63" s="58"/>
    </row>
    <row r="64" spans="1:24" ht="16.5" customHeight="1" thickBot="1">
      <c r="A64" s="46">
        <v>38</v>
      </c>
      <c r="B64" s="215" t="s">
        <v>227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50"/>
      <c r="U64" s="50"/>
      <c r="V64" s="50"/>
      <c r="W64" s="50"/>
      <c r="X64" s="51"/>
    </row>
    <row r="65" spans="1:24" ht="24" customHeight="1" thickBot="1">
      <c r="A65" s="219" t="s">
        <v>303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1"/>
    </row>
    <row r="66" spans="1:24" ht="16.5" customHeight="1">
      <c r="A66" s="43">
        <v>39</v>
      </c>
      <c r="B66" s="211" t="s">
        <v>228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44"/>
      <c r="U66" s="44"/>
      <c r="V66" s="44"/>
      <c r="W66" s="44"/>
      <c r="X66" s="45"/>
    </row>
    <row r="67" spans="1:24" ht="16.5" customHeight="1" thickBot="1">
      <c r="A67" s="49">
        <v>40</v>
      </c>
      <c r="B67" s="215" t="s">
        <v>229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60"/>
      <c r="U67" s="60"/>
      <c r="V67" s="60"/>
      <c r="W67" s="60"/>
      <c r="X67" s="61"/>
    </row>
    <row r="68" spans="1:24" ht="24" customHeight="1" thickBot="1">
      <c r="A68" s="216" t="s">
        <v>230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8"/>
    </row>
    <row r="69" spans="1:24" ht="29.25" customHeight="1">
      <c r="A69" s="43">
        <v>41</v>
      </c>
      <c r="B69" s="211" t="s">
        <v>231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44"/>
      <c r="U69" s="44"/>
      <c r="V69" s="44"/>
      <c r="W69" s="44"/>
      <c r="X69" s="45"/>
    </row>
    <row r="70" spans="1:24" ht="23.25" customHeight="1" thickBot="1">
      <c r="A70" s="49">
        <v>42</v>
      </c>
      <c r="B70" s="215" t="s">
        <v>232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50"/>
      <c r="U70" s="50"/>
      <c r="V70" s="50"/>
      <c r="W70" s="50"/>
      <c r="X70" s="51"/>
    </row>
    <row r="71" spans="1:24" ht="24" customHeight="1" thickBot="1">
      <c r="A71" s="216" t="s">
        <v>233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8"/>
    </row>
    <row r="72" spans="1:24" ht="30" customHeight="1">
      <c r="A72" s="43">
        <v>43</v>
      </c>
      <c r="B72" s="211" t="s">
        <v>234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44"/>
      <c r="U72" s="44"/>
      <c r="V72" s="44"/>
      <c r="W72" s="44"/>
      <c r="X72" s="45"/>
    </row>
    <row r="73" spans="1:24" ht="27.75" customHeight="1">
      <c r="A73" s="46">
        <v>44</v>
      </c>
      <c r="B73" s="213" t="s">
        <v>235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62"/>
      <c r="U73" s="62"/>
      <c r="V73" s="62"/>
      <c r="W73" s="62"/>
      <c r="X73" s="63"/>
    </row>
    <row r="74" spans="1:24" ht="24" customHeight="1" thickBot="1">
      <c r="A74" s="49">
        <v>45</v>
      </c>
      <c r="B74" s="215" t="s">
        <v>236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50"/>
      <c r="U74" s="50"/>
      <c r="V74" s="50"/>
      <c r="W74" s="50"/>
      <c r="X74" s="51"/>
    </row>
    <row r="75" spans="1:24" ht="24" customHeight="1" thickBot="1">
      <c r="A75" s="216" t="s">
        <v>237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8"/>
    </row>
    <row r="76" spans="1:24" ht="16.5" customHeight="1">
      <c r="A76" s="43">
        <v>46</v>
      </c>
      <c r="B76" s="224" t="s">
        <v>238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10"/>
      <c r="S76" s="64"/>
      <c r="T76" s="44"/>
      <c r="U76" s="44"/>
      <c r="V76" s="44"/>
      <c r="W76" s="44"/>
      <c r="X76" s="45"/>
    </row>
    <row r="77" spans="1:24" ht="16.5" customHeight="1">
      <c r="A77" s="46">
        <v>47</v>
      </c>
      <c r="B77" s="235" t="s">
        <v>239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47"/>
      <c r="U77" s="47"/>
      <c r="V77" s="47"/>
      <c r="W77" s="47"/>
      <c r="X77" s="48"/>
    </row>
    <row r="78" spans="1:24" ht="16.5" customHeight="1" thickBot="1">
      <c r="A78" s="46">
        <v>48</v>
      </c>
      <c r="B78" s="236" t="s">
        <v>240</v>
      </c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47"/>
      <c r="U78" s="47"/>
      <c r="V78" s="47"/>
      <c r="W78" s="47"/>
      <c r="X78" s="48"/>
    </row>
    <row r="79" spans="1:24" ht="12" customHeight="1">
      <c r="A79" s="65" t="s">
        <v>241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</row>
    <row r="80" spans="1:24" ht="8.25" customHeight="1">
      <c r="A80" s="237" t="s">
        <v>242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238"/>
    </row>
    <row r="81" spans="1:24" ht="9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1"/>
    </row>
    <row r="82" spans="1:24" ht="15" customHeight="1">
      <c r="A82" s="226" t="s">
        <v>242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8"/>
    </row>
    <row r="83" spans="1:24" ht="15" customHeight="1">
      <c r="A83" s="229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1"/>
    </row>
    <row r="84" spans="1:24" ht="15" customHeight="1">
      <c r="A84" s="226" t="s">
        <v>243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8"/>
    </row>
    <row r="85" spans="1:24" ht="15" customHeight="1">
      <c r="A85" s="229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1"/>
    </row>
    <row r="86" spans="1:24" ht="12" customHeight="1">
      <c r="A86" s="70" t="s">
        <v>244</v>
      </c>
      <c r="B86" s="38"/>
      <c r="C86" s="38"/>
      <c r="D86" s="38"/>
      <c r="E86" s="38"/>
      <c r="F86" s="38"/>
      <c r="G86" s="38"/>
      <c r="H86" s="38"/>
      <c r="I86" s="38"/>
      <c r="J86" s="3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9"/>
    </row>
    <row r="87" spans="1:24" ht="9" customHeight="1">
      <c r="A87" s="237" t="s">
        <v>243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238"/>
    </row>
    <row r="88" spans="1:24" ht="9" customHeight="1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1"/>
    </row>
    <row r="89" spans="1:24" ht="15" customHeight="1">
      <c r="A89" s="226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8"/>
    </row>
    <row r="90" spans="1:24" ht="15" customHeight="1">
      <c r="A90" s="229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1"/>
    </row>
    <row r="91" spans="1:24" ht="15" customHeight="1">
      <c r="A91" s="226" t="s">
        <v>243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8"/>
    </row>
    <row r="92" spans="1:24" ht="15" customHeight="1" thickBot="1">
      <c r="A92" s="232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4"/>
    </row>
    <row r="94" spans="22:24" ht="12.75">
      <c r="V94" s="156" t="s">
        <v>155</v>
      </c>
      <c r="W94" s="156"/>
      <c r="X94" s="156"/>
    </row>
  </sheetData>
  <sheetProtection/>
  <mergeCells count="79">
    <mergeCell ref="V94:X94"/>
    <mergeCell ref="B76:R76"/>
    <mergeCell ref="A89:X90"/>
    <mergeCell ref="A91:X92"/>
    <mergeCell ref="B77:S77"/>
    <mergeCell ref="B78:S78"/>
    <mergeCell ref="A80:X81"/>
    <mergeCell ref="A82:X83"/>
    <mergeCell ref="A84:X85"/>
    <mergeCell ref="A87:X88"/>
    <mergeCell ref="B73:S73"/>
    <mergeCell ref="B74:S74"/>
    <mergeCell ref="A75:X75"/>
    <mergeCell ref="B67:S67"/>
    <mergeCell ref="A68:X68"/>
    <mergeCell ref="B69:S69"/>
    <mergeCell ref="B70:S70"/>
    <mergeCell ref="A71:X71"/>
    <mergeCell ref="B72:S72"/>
    <mergeCell ref="B61:S61"/>
    <mergeCell ref="B62:S62"/>
    <mergeCell ref="B63:S63"/>
    <mergeCell ref="B64:S64"/>
    <mergeCell ref="A65:X65"/>
    <mergeCell ref="B66:S66"/>
    <mergeCell ref="A55:X55"/>
    <mergeCell ref="B56:S56"/>
    <mergeCell ref="B57:S57"/>
    <mergeCell ref="B58:S58"/>
    <mergeCell ref="B59:S59"/>
    <mergeCell ref="A60:X60"/>
    <mergeCell ref="A49:X49"/>
    <mergeCell ref="B50:S50"/>
    <mergeCell ref="B51:S51"/>
    <mergeCell ref="A52:X52"/>
    <mergeCell ref="B53:S53"/>
    <mergeCell ref="B54:S54"/>
    <mergeCell ref="B43:S43"/>
    <mergeCell ref="B44:S44"/>
    <mergeCell ref="B45:S45"/>
    <mergeCell ref="B46:S46"/>
    <mergeCell ref="B47:S47"/>
    <mergeCell ref="B48:S48"/>
    <mergeCell ref="B37:S37"/>
    <mergeCell ref="A38:X38"/>
    <mergeCell ref="B39:S39"/>
    <mergeCell ref="B40:S40"/>
    <mergeCell ref="A41:X41"/>
    <mergeCell ref="B42:S42"/>
    <mergeCell ref="B31:S31"/>
    <mergeCell ref="B32:S32"/>
    <mergeCell ref="B33:S33"/>
    <mergeCell ref="B34:S34"/>
    <mergeCell ref="A35:X35"/>
    <mergeCell ref="B36:S36"/>
    <mergeCell ref="A24:X24"/>
    <mergeCell ref="B25:S25"/>
    <mergeCell ref="B26:S26"/>
    <mergeCell ref="B27:S27"/>
    <mergeCell ref="B29:S29"/>
    <mergeCell ref="B30:S30"/>
    <mergeCell ref="B18:S18"/>
    <mergeCell ref="B19:S19"/>
    <mergeCell ref="A20:X20"/>
    <mergeCell ref="B21:S21"/>
    <mergeCell ref="B22:S22"/>
    <mergeCell ref="B23:S23"/>
    <mergeCell ref="E12:F12"/>
    <mergeCell ref="A13:X13"/>
    <mergeCell ref="A14:X14"/>
    <mergeCell ref="A15:X15"/>
    <mergeCell ref="A16:S16"/>
    <mergeCell ref="B17:S17"/>
    <mergeCell ref="A1:X1"/>
    <mergeCell ref="A2:X3"/>
    <mergeCell ref="A4:X4"/>
    <mergeCell ref="A6:X7"/>
    <mergeCell ref="A8:G8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X19" sqref="X19"/>
    </sheetView>
  </sheetViews>
  <sheetFormatPr defaultColWidth="9.00390625" defaultRowHeight="12.75"/>
  <cols>
    <col min="1" max="1" width="3.125" style="0" customWidth="1"/>
    <col min="2" max="2" width="63.625" style="0" customWidth="1"/>
    <col min="3" max="3" width="11.25390625" style="0" customWidth="1"/>
    <col min="4" max="4" width="10.375" style="0" customWidth="1"/>
    <col min="5" max="5" width="11.625" style="0" customWidth="1"/>
    <col min="6" max="6" width="11.875" style="0" customWidth="1"/>
    <col min="7" max="7" width="12.375" style="0" customWidth="1"/>
    <col min="8" max="8" width="0.74609375" style="0" customWidth="1"/>
    <col min="9" max="9" width="8.625" style="0" hidden="1" customWidth="1"/>
    <col min="10" max="20" width="9.125" style="0" hidden="1" customWidth="1"/>
    <col min="21" max="21" width="2.25390625" style="0" customWidth="1"/>
  </cols>
  <sheetData>
    <row r="1" spans="1:7" ht="15.75">
      <c r="A1" s="239"/>
      <c r="B1" s="239"/>
      <c r="C1" s="239"/>
      <c r="D1" s="239"/>
      <c r="E1" s="239"/>
      <c r="F1" s="239"/>
      <c r="G1" s="239"/>
    </row>
    <row r="2" spans="1:7" ht="15">
      <c r="A2" s="240" t="s">
        <v>245</v>
      </c>
      <c r="B2" s="240"/>
      <c r="C2" s="240"/>
      <c r="D2" s="240"/>
      <c r="E2" s="240"/>
      <c r="F2" s="240"/>
      <c r="G2" s="240"/>
    </row>
    <row r="3" spans="1:7" ht="54.75" customHeight="1">
      <c r="A3" s="144" t="s">
        <v>246</v>
      </c>
      <c r="B3" s="144"/>
      <c r="C3" s="144"/>
      <c r="D3" s="144"/>
      <c r="E3" s="144"/>
      <c r="F3" s="144"/>
      <c r="G3" s="144"/>
    </row>
    <row r="4" spans="1:7" ht="15.75" customHeight="1">
      <c r="A4" s="71"/>
      <c r="B4" s="202" t="s">
        <v>247</v>
      </c>
      <c r="C4" s="202"/>
      <c r="D4" s="202"/>
      <c r="E4" s="202"/>
      <c r="F4" s="202"/>
      <c r="G4" s="202"/>
    </row>
    <row r="5" spans="1:21" ht="36.75" customHeight="1">
      <c r="A5" s="144" t="s">
        <v>248</v>
      </c>
      <c r="B5" s="144"/>
      <c r="C5" s="144"/>
      <c r="D5" s="144"/>
      <c r="E5" s="144"/>
      <c r="F5" s="144"/>
      <c r="G5" s="14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0.75" customHeight="1" thickBot="1">
      <c r="A6" s="144"/>
      <c r="B6" s="144"/>
      <c r="C6" s="144"/>
      <c r="D6" s="144"/>
      <c r="E6" s="144"/>
      <c r="F6" s="144"/>
      <c r="G6" s="14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8" ht="25.5" customHeight="1">
      <c r="A7" s="72"/>
      <c r="B7" s="73" t="s">
        <v>249</v>
      </c>
      <c r="C7" s="37" t="s">
        <v>148</v>
      </c>
      <c r="D7" s="35" t="s">
        <v>149</v>
      </c>
      <c r="E7" s="35" t="s">
        <v>150</v>
      </c>
      <c r="F7" s="35" t="s">
        <v>151</v>
      </c>
      <c r="G7" s="35" t="s">
        <v>152</v>
      </c>
      <c r="H7" s="23"/>
    </row>
    <row r="8" spans="1:8" ht="23.25" customHeight="1">
      <c r="A8" s="74">
        <v>1</v>
      </c>
      <c r="B8" s="75" t="s">
        <v>250</v>
      </c>
      <c r="C8" s="76"/>
      <c r="D8" s="77"/>
      <c r="E8" s="77"/>
      <c r="F8" s="77"/>
      <c r="G8" s="77"/>
      <c r="H8" s="23"/>
    </row>
    <row r="9" spans="1:8" ht="18" customHeight="1">
      <c r="A9" s="78">
        <v>2</v>
      </c>
      <c r="B9" s="75" t="s">
        <v>251</v>
      </c>
      <c r="C9" s="75"/>
      <c r="D9" s="77"/>
      <c r="E9" s="77"/>
      <c r="F9" s="77"/>
      <c r="G9" s="77"/>
      <c r="H9" s="23"/>
    </row>
    <row r="10" spans="1:8" ht="25.5" customHeight="1">
      <c r="A10" s="74">
        <v>3</v>
      </c>
      <c r="B10" s="75" t="s">
        <v>252</v>
      </c>
      <c r="C10" s="75"/>
      <c r="D10" s="77"/>
      <c r="E10" s="77"/>
      <c r="F10" s="77"/>
      <c r="G10" s="77"/>
      <c r="H10" s="23"/>
    </row>
    <row r="11" spans="1:8" ht="19.5" customHeight="1">
      <c r="A11" s="78">
        <v>4</v>
      </c>
      <c r="B11" s="75" t="s">
        <v>253</v>
      </c>
      <c r="C11" s="75"/>
      <c r="D11" s="77"/>
      <c r="E11" s="77"/>
      <c r="F11" s="77"/>
      <c r="G11" s="77"/>
      <c r="H11" s="23"/>
    </row>
    <row r="12" spans="1:8" ht="22.5" customHeight="1">
      <c r="A12" s="74">
        <v>5</v>
      </c>
      <c r="B12" s="75" t="s">
        <v>254</v>
      </c>
      <c r="C12" s="75"/>
      <c r="D12" s="77"/>
      <c r="E12" s="77"/>
      <c r="F12" s="77"/>
      <c r="G12" s="77"/>
      <c r="H12" s="23"/>
    </row>
    <row r="13" spans="1:8" ht="23.25" customHeight="1">
      <c r="A13" s="78">
        <v>6</v>
      </c>
      <c r="B13" s="75" t="s">
        <v>255</v>
      </c>
      <c r="C13" s="75"/>
      <c r="D13" s="77"/>
      <c r="E13" s="77"/>
      <c r="F13" s="77"/>
      <c r="G13" s="77"/>
      <c r="H13" s="23"/>
    </row>
    <row r="14" spans="1:8" ht="28.5" customHeight="1">
      <c r="A14" s="74">
        <v>7</v>
      </c>
      <c r="B14" s="75" t="s">
        <v>256</v>
      </c>
      <c r="C14" s="75"/>
      <c r="D14" s="77"/>
      <c r="E14" s="77"/>
      <c r="F14" s="77"/>
      <c r="G14" s="77"/>
      <c r="H14" s="23"/>
    </row>
    <row r="15" spans="1:8" ht="22.5" customHeight="1">
      <c r="A15" s="79"/>
      <c r="B15" s="79" t="s">
        <v>257</v>
      </c>
      <c r="C15" s="80"/>
      <c r="D15" s="81"/>
      <c r="E15" s="81"/>
      <c r="F15" s="81"/>
      <c r="G15" s="82"/>
      <c r="H15" s="23"/>
    </row>
    <row r="16" spans="1:8" ht="22.5" customHeight="1">
      <c r="A16" s="78">
        <v>8</v>
      </c>
      <c r="B16" s="75" t="s">
        <v>258</v>
      </c>
      <c r="C16" s="75"/>
      <c r="D16" s="77"/>
      <c r="E16" s="77"/>
      <c r="F16" s="77"/>
      <c r="G16" s="77"/>
      <c r="H16" s="23"/>
    </row>
    <row r="17" spans="1:8" ht="22.5" customHeight="1">
      <c r="A17" s="78">
        <v>9</v>
      </c>
      <c r="B17" s="75" t="s">
        <v>259</v>
      </c>
      <c r="C17" s="75"/>
      <c r="D17" s="77"/>
      <c r="E17" s="77"/>
      <c r="F17" s="77"/>
      <c r="G17" s="77"/>
      <c r="H17" s="23"/>
    </row>
    <row r="18" spans="1:8" ht="18" customHeight="1">
      <c r="A18" s="79"/>
      <c r="B18" s="83" t="s">
        <v>260</v>
      </c>
      <c r="C18" s="80"/>
      <c r="D18" s="81"/>
      <c r="E18" s="81"/>
      <c r="F18" s="81"/>
      <c r="G18" s="82"/>
      <c r="H18" s="23"/>
    </row>
    <row r="19" spans="1:8" ht="21" customHeight="1">
      <c r="A19" s="78">
        <v>10</v>
      </c>
      <c r="B19" s="75" t="s">
        <v>261</v>
      </c>
      <c r="C19" s="75"/>
      <c r="D19" s="77"/>
      <c r="E19" s="77"/>
      <c r="F19" s="77"/>
      <c r="G19" s="77"/>
      <c r="H19" s="23"/>
    </row>
    <row r="20" spans="1:8" ht="21.75" customHeight="1">
      <c r="A20" s="78">
        <v>11</v>
      </c>
      <c r="B20" s="75" t="s">
        <v>262</v>
      </c>
      <c r="C20" s="75"/>
      <c r="D20" s="77"/>
      <c r="E20" s="77"/>
      <c r="F20" s="77"/>
      <c r="G20" s="77"/>
      <c r="H20" s="23"/>
    </row>
    <row r="21" spans="1:8" ht="18.75" customHeight="1">
      <c r="A21" s="78">
        <v>12</v>
      </c>
      <c r="B21" s="75" t="s">
        <v>263</v>
      </c>
      <c r="C21" s="75"/>
      <c r="D21" s="77"/>
      <c r="E21" s="77"/>
      <c r="F21" s="77"/>
      <c r="G21" s="77"/>
      <c r="H21" s="23"/>
    </row>
    <row r="22" spans="1:8" ht="26.25" customHeight="1">
      <c r="A22" s="79"/>
      <c r="B22" s="83" t="s">
        <v>264</v>
      </c>
      <c r="C22" s="84"/>
      <c r="D22" s="81"/>
      <c r="E22" s="81"/>
      <c r="F22" s="81"/>
      <c r="G22" s="82"/>
      <c r="H22" s="23"/>
    </row>
    <row r="23" spans="1:8" ht="22.5" customHeight="1">
      <c r="A23" s="78">
        <v>13</v>
      </c>
      <c r="B23" s="85" t="s">
        <v>194</v>
      </c>
      <c r="C23" s="86"/>
      <c r="D23" s="87"/>
      <c r="E23" s="87"/>
      <c r="F23" s="87"/>
      <c r="G23" s="87"/>
      <c r="H23" s="23"/>
    </row>
    <row r="24" spans="1:8" ht="22.5" customHeight="1">
      <c r="A24" s="78">
        <v>14</v>
      </c>
      <c r="B24" s="88" t="s">
        <v>265</v>
      </c>
      <c r="C24" s="86"/>
      <c r="D24" s="87"/>
      <c r="E24" s="87"/>
      <c r="F24" s="87"/>
      <c r="G24" s="87"/>
      <c r="H24" s="23"/>
    </row>
    <row r="25" spans="1:8" ht="19.5" customHeight="1">
      <c r="A25" s="78">
        <v>15</v>
      </c>
      <c r="B25" s="88" t="s">
        <v>193</v>
      </c>
      <c r="C25" s="86"/>
      <c r="D25" s="87"/>
      <c r="E25" s="87"/>
      <c r="F25" s="87"/>
      <c r="G25" s="87"/>
      <c r="H25" s="23"/>
    </row>
    <row r="26" spans="1:8" ht="18" customHeight="1">
      <c r="A26" s="79"/>
      <c r="B26" s="83" t="s">
        <v>266</v>
      </c>
      <c r="C26" s="84"/>
      <c r="D26" s="81"/>
      <c r="E26" s="81"/>
      <c r="F26" s="81"/>
      <c r="G26" s="82"/>
      <c r="H26" s="23"/>
    </row>
    <row r="27" spans="1:8" ht="23.25" customHeight="1">
      <c r="A27" s="78">
        <v>16</v>
      </c>
      <c r="B27" s="75" t="s">
        <v>267</v>
      </c>
      <c r="C27" s="75"/>
      <c r="D27" s="77"/>
      <c r="E27" s="77"/>
      <c r="F27" s="77"/>
      <c r="G27" s="77"/>
      <c r="H27" s="23"/>
    </row>
    <row r="28" spans="1:8" ht="22.5" customHeight="1">
      <c r="A28" s="78">
        <v>17</v>
      </c>
      <c r="B28" s="75" t="s">
        <v>268</v>
      </c>
      <c r="C28" s="75"/>
      <c r="D28" s="77"/>
      <c r="E28" s="77"/>
      <c r="F28" s="77"/>
      <c r="G28" s="77"/>
      <c r="H28" s="23"/>
    </row>
    <row r="29" spans="1:8" ht="21.75" customHeight="1">
      <c r="A29" s="78">
        <v>18</v>
      </c>
      <c r="B29" s="75" t="s">
        <v>269</v>
      </c>
      <c r="C29" s="75"/>
      <c r="D29" s="77"/>
      <c r="E29" s="77"/>
      <c r="F29" s="77"/>
      <c r="G29" s="77"/>
      <c r="H29" s="23"/>
    </row>
    <row r="30" spans="1:8" ht="19.5" customHeight="1">
      <c r="A30" s="79"/>
      <c r="B30" s="89" t="s">
        <v>270</v>
      </c>
      <c r="C30" s="80"/>
      <c r="D30" s="81"/>
      <c r="E30" s="81"/>
      <c r="F30" s="81"/>
      <c r="G30" s="82"/>
      <c r="H30" s="23"/>
    </row>
    <row r="31" spans="1:8" ht="21" customHeight="1">
      <c r="A31" s="78">
        <v>19</v>
      </c>
      <c r="B31" s="90" t="s">
        <v>271</v>
      </c>
      <c r="C31" s="85"/>
      <c r="D31" s="87"/>
      <c r="E31" s="87"/>
      <c r="F31" s="87"/>
      <c r="G31" s="87"/>
      <c r="H31" s="23"/>
    </row>
    <row r="32" spans="1:8" ht="23.25" customHeight="1">
      <c r="A32" s="78">
        <v>20</v>
      </c>
      <c r="B32" s="91" t="s">
        <v>272</v>
      </c>
      <c r="C32" s="85"/>
      <c r="D32" s="87"/>
      <c r="E32" s="87"/>
      <c r="F32" s="87"/>
      <c r="G32" s="87"/>
      <c r="H32" s="23"/>
    </row>
    <row r="33" spans="1:8" ht="33.75" customHeight="1">
      <c r="A33" s="78">
        <v>21</v>
      </c>
      <c r="B33" s="92" t="s">
        <v>273</v>
      </c>
      <c r="C33" s="85"/>
      <c r="D33" s="87"/>
      <c r="E33" s="87"/>
      <c r="F33" s="87"/>
      <c r="G33" s="87"/>
      <c r="H33" s="23"/>
    </row>
    <row r="34" spans="1:8" ht="21.75" customHeight="1">
      <c r="A34" s="79"/>
      <c r="B34" s="93" t="s">
        <v>274</v>
      </c>
      <c r="C34" s="80"/>
      <c r="D34" s="81"/>
      <c r="E34" s="81"/>
      <c r="F34" s="81"/>
      <c r="G34" s="82"/>
      <c r="H34" s="23"/>
    </row>
    <row r="35" spans="1:8" ht="30" customHeight="1">
      <c r="A35" s="78">
        <v>22</v>
      </c>
      <c r="B35" s="75" t="s">
        <v>275</v>
      </c>
      <c r="C35" s="75"/>
      <c r="D35" s="77"/>
      <c r="E35" s="77"/>
      <c r="F35" s="77"/>
      <c r="G35" s="77"/>
      <c r="H35" s="23"/>
    </row>
    <row r="36" spans="1:8" ht="18" customHeight="1">
      <c r="A36" s="78">
        <v>23</v>
      </c>
      <c r="B36" s="75" t="s">
        <v>276</v>
      </c>
      <c r="C36" s="75"/>
      <c r="D36" s="77"/>
      <c r="E36" s="77"/>
      <c r="F36" s="77"/>
      <c r="G36" s="77"/>
      <c r="H36" s="23"/>
    </row>
    <row r="37" spans="1:8" ht="32.25" customHeight="1">
      <c r="A37" s="78">
        <v>24</v>
      </c>
      <c r="B37" s="75" t="s">
        <v>277</v>
      </c>
      <c r="C37" s="75"/>
      <c r="D37" s="77"/>
      <c r="E37" s="77"/>
      <c r="F37" s="77"/>
      <c r="G37" s="77"/>
      <c r="H37" s="23"/>
    </row>
    <row r="38" spans="1:8" ht="21.75" customHeight="1">
      <c r="A38" s="78">
        <v>25</v>
      </c>
      <c r="B38" s="75" t="s">
        <v>278</v>
      </c>
      <c r="C38" s="75"/>
      <c r="D38" s="77"/>
      <c r="E38" s="77"/>
      <c r="F38" s="77"/>
      <c r="G38" s="77"/>
      <c r="H38" s="23"/>
    </row>
    <row r="39" spans="1:8" ht="33" customHeight="1">
      <c r="A39" s="78">
        <v>26</v>
      </c>
      <c r="B39" s="75" t="s">
        <v>279</v>
      </c>
      <c r="C39" s="75"/>
      <c r="D39" s="77"/>
      <c r="E39" s="77"/>
      <c r="F39" s="77"/>
      <c r="G39" s="77"/>
      <c r="H39" s="23"/>
    </row>
    <row r="40" spans="1:8" ht="33" customHeight="1">
      <c r="A40" s="78">
        <v>27</v>
      </c>
      <c r="B40" s="94" t="s">
        <v>280</v>
      </c>
      <c r="C40" s="75"/>
      <c r="D40" s="77"/>
      <c r="E40" s="77"/>
      <c r="F40" s="77"/>
      <c r="G40" s="77"/>
      <c r="H40" s="23"/>
    </row>
    <row r="41" spans="1:8" ht="23.25" customHeight="1">
      <c r="A41" s="79"/>
      <c r="B41" s="95" t="s">
        <v>281</v>
      </c>
      <c r="C41" s="80"/>
      <c r="D41" s="81"/>
      <c r="E41" s="81"/>
      <c r="F41" s="81"/>
      <c r="G41" s="82"/>
      <c r="H41" s="23"/>
    </row>
    <row r="42" spans="1:8" ht="15">
      <c r="A42" s="78">
        <v>28</v>
      </c>
      <c r="B42" s="75" t="s">
        <v>282</v>
      </c>
      <c r="C42" s="75"/>
      <c r="D42" s="77"/>
      <c r="E42" s="77"/>
      <c r="F42" s="77"/>
      <c r="G42" s="77"/>
      <c r="H42" s="23"/>
    </row>
    <row r="43" spans="1:8" ht="24.75" customHeight="1">
      <c r="A43" s="78">
        <v>29</v>
      </c>
      <c r="B43" s="75" t="s">
        <v>283</v>
      </c>
      <c r="C43" s="75"/>
      <c r="D43" s="77"/>
      <c r="E43" s="77"/>
      <c r="F43" s="77"/>
      <c r="G43" s="77"/>
      <c r="H43" s="23"/>
    </row>
    <row r="44" spans="1:8" ht="21" customHeight="1">
      <c r="A44" s="78">
        <v>30</v>
      </c>
      <c r="B44" s="75" t="s">
        <v>282</v>
      </c>
      <c r="C44" s="75"/>
      <c r="D44" s="77"/>
      <c r="E44" s="77"/>
      <c r="F44" s="77"/>
      <c r="G44" s="77"/>
      <c r="H44" s="23"/>
    </row>
    <row r="45" spans="1:8" ht="18" customHeight="1">
      <c r="A45" s="78">
        <v>31</v>
      </c>
      <c r="B45" s="75" t="s">
        <v>217</v>
      </c>
      <c r="C45" s="75"/>
      <c r="D45" s="77"/>
      <c r="E45" s="77"/>
      <c r="F45" s="77"/>
      <c r="G45" s="77"/>
      <c r="H45" s="23"/>
    </row>
    <row r="46" spans="1:8" ht="25.5" customHeight="1">
      <c r="A46" s="78">
        <v>32</v>
      </c>
      <c r="B46" s="75" t="s">
        <v>284</v>
      </c>
      <c r="C46" s="75"/>
      <c r="D46" s="77"/>
      <c r="E46" s="77"/>
      <c r="F46" s="77"/>
      <c r="G46" s="77"/>
      <c r="H46" s="23"/>
    </row>
    <row r="47" spans="1:8" ht="22.5" customHeight="1">
      <c r="A47" s="79"/>
      <c r="B47" s="96" t="s">
        <v>285</v>
      </c>
      <c r="C47" s="80"/>
      <c r="D47" s="81"/>
      <c r="E47" s="81"/>
      <c r="F47" s="81"/>
      <c r="G47" s="82"/>
      <c r="H47" s="23"/>
    </row>
    <row r="48" spans="1:8" ht="37.5" customHeight="1">
      <c r="A48" s="78">
        <v>33</v>
      </c>
      <c r="B48" s="97" t="s">
        <v>286</v>
      </c>
      <c r="C48" s="75"/>
      <c r="D48" s="77"/>
      <c r="E48" s="77"/>
      <c r="F48" s="77"/>
      <c r="G48" s="77"/>
      <c r="H48" s="23"/>
    </row>
    <row r="49" spans="1:8" ht="36.75" customHeight="1">
      <c r="A49" s="78">
        <v>34</v>
      </c>
      <c r="B49" s="75" t="s">
        <v>287</v>
      </c>
      <c r="C49" s="75"/>
      <c r="D49" s="77"/>
      <c r="E49" s="77"/>
      <c r="F49" s="77"/>
      <c r="G49" s="77"/>
      <c r="H49" s="23"/>
    </row>
    <row r="50" spans="1:8" ht="33" customHeight="1">
      <c r="A50" s="78">
        <v>35</v>
      </c>
      <c r="B50" s="75" t="s">
        <v>288</v>
      </c>
      <c r="C50" s="75"/>
      <c r="D50" s="77"/>
      <c r="E50" s="77"/>
      <c r="F50" s="77"/>
      <c r="G50" s="77"/>
      <c r="H50" s="23"/>
    </row>
    <row r="51" spans="1:8" ht="22.5" customHeight="1">
      <c r="A51" s="78">
        <v>36</v>
      </c>
      <c r="B51" s="75" t="s">
        <v>289</v>
      </c>
      <c r="C51" s="75"/>
      <c r="D51" s="77"/>
      <c r="E51" s="77"/>
      <c r="F51" s="77"/>
      <c r="G51" s="77"/>
      <c r="H51" s="23"/>
    </row>
    <row r="52" spans="1:8" ht="24.75" customHeight="1">
      <c r="A52" s="78">
        <v>37</v>
      </c>
      <c r="B52" s="75" t="s">
        <v>290</v>
      </c>
      <c r="C52" s="75"/>
      <c r="D52" s="77"/>
      <c r="E52" s="77"/>
      <c r="F52" s="77"/>
      <c r="G52" s="77"/>
      <c r="H52" s="23"/>
    </row>
    <row r="53" spans="1:7" ht="14.25" customHeight="1">
      <c r="A53" s="98"/>
      <c r="B53" s="96" t="s">
        <v>291</v>
      </c>
      <c r="C53" s="81"/>
      <c r="D53" s="81"/>
      <c r="E53" s="81"/>
      <c r="F53" s="81"/>
      <c r="G53" s="82"/>
    </row>
    <row r="54" spans="1:7" ht="33.75" customHeight="1">
      <c r="A54" s="78">
        <v>38</v>
      </c>
      <c r="B54" s="75" t="s">
        <v>292</v>
      </c>
      <c r="C54" s="77"/>
      <c r="D54" s="77"/>
      <c r="E54" s="77"/>
      <c r="F54" s="77"/>
      <c r="G54" s="77"/>
    </row>
    <row r="55" spans="1:7" ht="20.25" customHeight="1">
      <c r="A55" s="78">
        <v>39</v>
      </c>
      <c r="B55" s="75" t="s">
        <v>293</v>
      </c>
      <c r="C55" s="77"/>
      <c r="D55" s="77"/>
      <c r="E55" s="77"/>
      <c r="F55" s="77"/>
      <c r="G55" s="77"/>
    </row>
    <row r="56" spans="1:7" ht="22.5" customHeight="1">
      <c r="A56" s="78">
        <v>40</v>
      </c>
      <c r="B56" s="75" t="s">
        <v>294</v>
      </c>
      <c r="C56" s="77"/>
      <c r="D56" s="77"/>
      <c r="E56" s="77"/>
      <c r="F56" s="77"/>
      <c r="G56" s="77"/>
    </row>
    <row r="57" spans="1:7" ht="14.25">
      <c r="A57" s="99"/>
      <c r="B57" s="241" t="s">
        <v>295</v>
      </c>
      <c r="C57" s="241"/>
      <c r="D57" s="241"/>
      <c r="E57" s="241"/>
      <c r="F57" s="241"/>
      <c r="G57" s="241"/>
    </row>
    <row r="58" spans="1:7" ht="12.75">
      <c r="A58" s="99"/>
      <c r="B58" s="243" t="s">
        <v>296</v>
      </c>
      <c r="C58" s="243"/>
      <c r="D58" s="243"/>
      <c r="E58" s="243"/>
      <c r="F58" s="243"/>
      <c r="G58" s="243"/>
    </row>
    <row r="59" spans="1:7" ht="12.75">
      <c r="A59" s="99"/>
      <c r="B59" s="242" t="s">
        <v>297</v>
      </c>
      <c r="C59" s="242"/>
      <c r="D59" s="242"/>
      <c r="E59" s="242"/>
      <c r="F59" s="242"/>
      <c r="G59" s="242"/>
    </row>
    <row r="60" spans="1:7" ht="12.75">
      <c r="A60" s="100"/>
      <c r="B60" s="242" t="s">
        <v>298</v>
      </c>
      <c r="C60" s="242"/>
      <c r="D60" s="242"/>
      <c r="E60" s="242"/>
      <c r="F60" s="242"/>
      <c r="G60" s="242"/>
    </row>
    <row r="61" spans="1:7" ht="14.25">
      <c r="A61" s="99"/>
      <c r="B61" s="241" t="s">
        <v>299</v>
      </c>
      <c r="C61" s="241"/>
      <c r="D61" s="241"/>
      <c r="E61" s="241"/>
      <c r="F61" s="241"/>
      <c r="G61" s="241"/>
    </row>
    <row r="62" spans="1:7" ht="12.75">
      <c r="A62" s="100"/>
      <c r="B62" s="243" t="s">
        <v>300</v>
      </c>
      <c r="C62" s="243"/>
      <c r="D62" s="243"/>
      <c r="E62" s="243"/>
      <c r="F62" s="243"/>
      <c r="G62" s="243"/>
    </row>
    <row r="63" spans="1:7" ht="12.75">
      <c r="A63" s="100"/>
      <c r="B63" s="242" t="s">
        <v>301</v>
      </c>
      <c r="C63" s="242"/>
      <c r="D63" s="242"/>
      <c r="E63" s="242"/>
      <c r="F63" s="242"/>
      <c r="G63" s="242"/>
    </row>
    <row r="64" spans="1:7" ht="12.75">
      <c r="A64" s="100"/>
      <c r="B64" s="242" t="s">
        <v>298</v>
      </c>
      <c r="C64" s="242"/>
      <c r="D64" s="242"/>
      <c r="E64" s="242"/>
      <c r="F64" s="242"/>
      <c r="G64" s="242"/>
    </row>
    <row r="66" spans="5:7" ht="12.75">
      <c r="E66" s="156" t="s">
        <v>155</v>
      </c>
      <c r="F66" s="156"/>
      <c r="G66" s="156"/>
    </row>
  </sheetData>
  <sheetProtection/>
  <mergeCells count="14">
    <mergeCell ref="B64:G64"/>
    <mergeCell ref="E66:G66"/>
    <mergeCell ref="B58:G58"/>
    <mergeCell ref="B59:G59"/>
    <mergeCell ref="B60:G60"/>
    <mergeCell ref="B61:G61"/>
    <mergeCell ref="B62:G62"/>
    <mergeCell ref="B63:G63"/>
    <mergeCell ref="A1:G1"/>
    <mergeCell ref="A2:G2"/>
    <mergeCell ref="A3:G3"/>
    <mergeCell ref="B4:G4"/>
    <mergeCell ref="A5:G6"/>
    <mergeCell ref="B57:G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RowColHeaders="0" showOutlineSymbols="0" zoomScalePageLayoutView="0" workbookViewId="0" topLeftCell="IV65536">
      <selection activeCell="E1" sqref="A1:IV16384"/>
    </sheetView>
  </sheetViews>
  <sheetFormatPr defaultColWidth="0" defaultRowHeight="25.5" customHeight="1" zeroHeight="1"/>
  <cols>
    <col min="1" max="14" width="9.75390625" style="5" hidden="1" customWidth="1"/>
    <col min="15" max="16384" width="0" style="19" hidden="1" customWidth="1"/>
  </cols>
  <sheetData>
    <row r="1" spans="1:16" ht="25.5" customHeight="1" hidden="1">
      <c r="A1" s="4" t="s">
        <v>0</v>
      </c>
      <c r="B1" s="3" t="s">
        <v>6</v>
      </c>
      <c r="C1" s="3" t="s">
        <v>9</v>
      </c>
      <c r="D1" s="3" t="s">
        <v>7</v>
      </c>
      <c r="E1" s="3" t="s">
        <v>8</v>
      </c>
      <c r="F1" s="4" t="s">
        <v>2</v>
      </c>
      <c r="G1" s="3" t="s">
        <v>3</v>
      </c>
      <c r="H1" s="245" t="s">
        <v>1</v>
      </c>
      <c r="I1" s="245"/>
      <c r="K1" s="9">
        <v>1</v>
      </c>
      <c r="L1" s="9">
        <v>2</v>
      </c>
      <c r="M1" s="9">
        <v>3</v>
      </c>
      <c r="N1" s="9">
        <v>4</v>
      </c>
      <c r="O1" s="9">
        <v>5</v>
      </c>
      <c r="P1" s="7" t="s">
        <v>53</v>
      </c>
    </row>
    <row r="2" spans="1:16" ht="25.5" customHeight="1" hidden="1">
      <c r="A2" s="8" t="s">
        <v>19</v>
      </c>
      <c r="B2" s="5" t="e">
        <f>COUNTIF(#REF!,0)</f>
        <v>#REF!</v>
      </c>
      <c r="C2" s="5" t="e">
        <f>COUNTIF(#REF!,1)</f>
        <v>#REF!</v>
      </c>
      <c r="D2" s="5" t="e">
        <f>COUNTIF(#REF!,2)</f>
        <v>#REF!</v>
      </c>
      <c r="E2" s="5" t="e">
        <f>COUNTIF(#REF!,3)</f>
        <v>#REF!</v>
      </c>
      <c r="F2" s="5" t="e">
        <f>COUNTIF(#REF!,4)</f>
        <v>#REF!</v>
      </c>
      <c r="G2" s="5" t="e">
        <f>COUNTIF(#REF!,5)</f>
        <v>#REF!</v>
      </c>
      <c r="H2" s="244" t="e">
        <f>SUM(B2:G2)</f>
        <v>#REF!</v>
      </c>
      <c r="I2" s="244"/>
      <c r="J2" s="8" t="s">
        <v>54</v>
      </c>
      <c r="K2" s="5" t="e">
        <f>COUNTIF(#REF!,"1")</f>
        <v>#REF!</v>
      </c>
      <c r="L2" s="5" t="e">
        <f>COUNTIF(#REF!,"2")</f>
        <v>#REF!</v>
      </c>
      <c r="M2" s="5" t="e">
        <f>COUNTIF(#REF!,"3")</f>
        <v>#REF!</v>
      </c>
      <c r="P2" s="6" t="e">
        <f>SUM(K2:O2)</f>
        <v>#REF!</v>
      </c>
    </row>
    <row r="3" spans="1:16" ht="25.5" customHeight="1" hidden="1">
      <c r="A3" s="8" t="s">
        <v>20</v>
      </c>
      <c r="B3" s="5" t="e">
        <f>COUNTIF(#REF!,0)</f>
        <v>#REF!</v>
      </c>
      <c r="C3" s="5" t="e">
        <f>COUNTIF(#REF!,1)</f>
        <v>#REF!</v>
      </c>
      <c r="D3" s="5" t="e">
        <f>COUNTIF(#REF!,2)</f>
        <v>#REF!</v>
      </c>
      <c r="E3" s="5" t="e">
        <f>COUNTIF(#REF!,3)</f>
        <v>#REF!</v>
      </c>
      <c r="F3" s="5" t="e">
        <f>COUNTIF(#REF!,4)</f>
        <v>#REF!</v>
      </c>
      <c r="G3" s="5" t="e">
        <f>COUNTIF(#REF!,5)</f>
        <v>#REF!</v>
      </c>
      <c r="H3" s="244" t="e">
        <f aca="true" t="shared" si="0" ref="H3:H20">SUM(B3:G3)</f>
        <v>#REF!</v>
      </c>
      <c r="I3" s="244"/>
      <c r="J3" s="8" t="s">
        <v>55</v>
      </c>
      <c r="K3" s="5" t="e">
        <f>COUNTIF(#REF!,"1")</f>
        <v>#REF!</v>
      </c>
      <c r="L3" s="5" t="e">
        <f>COUNTIF(#REF!,"2")</f>
        <v>#REF!</v>
      </c>
      <c r="M3" s="6"/>
      <c r="N3" s="6"/>
      <c r="P3" s="6" t="e">
        <f>SUM(K3:L3)</f>
        <v>#REF!</v>
      </c>
    </row>
    <row r="4" spans="1:16" ht="25.5" customHeight="1" hidden="1">
      <c r="A4" s="8" t="s">
        <v>21</v>
      </c>
      <c r="B4" s="5" t="e">
        <f>COUNTIF(#REF!,0)</f>
        <v>#REF!</v>
      </c>
      <c r="C4" s="5" t="e">
        <f>COUNTIF(#REF!,1)</f>
        <v>#REF!</v>
      </c>
      <c r="D4" s="5" t="e">
        <f>COUNTIF(#REF!,2)</f>
        <v>#REF!</v>
      </c>
      <c r="E4" s="5" t="e">
        <f>COUNTIF(#REF!,3)</f>
        <v>#REF!</v>
      </c>
      <c r="F4" s="5" t="e">
        <f>COUNTIF(#REF!,4)</f>
        <v>#REF!</v>
      </c>
      <c r="G4" s="5" t="e">
        <f>COUNTIF(#REF!,5)</f>
        <v>#REF!</v>
      </c>
      <c r="H4" s="244" t="e">
        <f t="shared" si="0"/>
        <v>#REF!</v>
      </c>
      <c r="I4" s="244"/>
      <c r="J4" s="8" t="s">
        <v>56</v>
      </c>
      <c r="K4" s="5" t="e">
        <f>COUNTIF(#REF!,"1")</f>
        <v>#REF!</v>
      </c>
      <c r="L4" s="5" t="e">
        <f>COUNTIF(#REF!,"2")</f>
        <v>#REF!</v>
      </c>
      <c r="M4" s="5" t="e">
        <f>COUNTIF(#REF!,"3")</f>
        <v>#REF!</v>
      </c>
      <c r="N4" s="5" t="e">
        <f>COUNTIF(#REF!,"4")</f>
        <v>#REF!</v>
      </c>
      <c r="O4" s="5" t="e">
        <f>COUNTIF(#REF!,"5")</f>
        <v>#REF!</v>
      </c>
      <c r="P4" s="6" t="e">
        <f>SUM(K4:O4)</f>
        <v>#REF!</v>
      </c>
    </row>
    <row r="5" spans="1:16" ht="25.5" customHeight="1" hidden="1">
      <c r="A5" s="8" t="s">
        <v>22</v>
      </c>
      <c r="B5" s="5" t="e">
        <f>COUNTIF(#REF!,0)</f>
        <v>#REF!</v>
      </c>
      <c r="C5" s="5" t="e">
        <f>COUNTIF(#REF!,1)</f>
        <v>#REF!</v>
      </c>
      <c r="D5" s="5" t="e">
        <f>COUNTIF(#REF!,2)</f>
        <v>#REF!</v>
      </c>
      <c r="E5" s="5" t="e">
        <f>COUNTIF(#REF!,3)</f>
        <v>#REF!</v>
      </c>
      <c r="F5" s="5" t="e">
        <f>COUNTIF(#REF!,4)</f>
        <v>#REF!</v>
      </c>
      <c r="G5" s="5" t="e">
        <f>COUNTIF(#REF!,5)</f>
        <v>#REF!</v>
      </c>
      <c r="H5" s="244" t="e">
        <f t="shared" si="0"/>
        <v>#REF!</v>
      </c>
      <c r="I5" s="244"/>
      <c r="J5" s="8" t="s">
        <v>114</v>
      </c>
      <c r="K5" s="5" t="e">
        <f>COUNTIF(#REF!,"1")</f>
        <v>#REF!</v>
      </c>
      <c r="L5" s="5" t="e">
        <f>COUNTIF(#REF!,"2")</f>
        <v>#REF!</v>
      </c>
      <c r="M5" s="5" t="e">
        <f>COUNTIF(#REF!,"3")</f>
        <v>#REF!</v>
      </c>
      <c r="N5" s="5" t="e">
        <f>COUNTIF(#REF!,"4")</f>
        <v>#REF!</v>
      </c>
      <c r="O5" s="5" t="e">
        <f>COUNTIF(#REF!,"5")</f>
        <v>#REF!</v>
      </c>
      <c r="P5" s="6" t="e">
        <f>SUM(K5:O5)</f>
        <v>#REF!</v>
      </c>
    </row>
    <row r="6" spans="1:16" ht="25.5" customHeight="1" hidden="1">
      <c r="A6" s="8" t="s">
        <v>116</v>
      </c>
      <c r="B6" s="5" t="e">
        <f>COUNTIF(#REF!,0)</f>
        <v>#REF!</v>
      </c>
      <c r="C6" s="5" t="e">
        <f>COUNTIF(#REF!,1)</f>
        <v>#REF!</v>
      </c>
      <c r="D6" s="5" t="e">
        <f>COUNTIF(#REF!,2)</f>
        <v>#REF!</v>
      </c>
      <c r="E6" s="5" t="e">
        <f>COUNTIF(#REF!,3)</f>
        <v>#REF!</v>
      </c>
      <c r="F6" s="5" t="e">
        <f>COUNTIF(#REF!,4)</f>
        <v>#REF!</v>
      </c>
      <c r="G6" s="5" t="e">
        <f>COUNTIF(#REF!,5)</f>
        <v>#REF!</v>
      </c>
      <c r="H6" s="244" t="e">
        <f t="shared" si="0"/>
        <v>#REF!</v>
      </c>
      <c r="I6" s="244"/>
      <c r="J6" s="8" t="s">
        <v>115</v>
      </c>
      <c r="K6" s="5" t="e">
        <f>COUNTIF(#REF!,"1")</f>
        <v>#REF!</v>
      </c>
      <c r="L6" s="5" t="e">
        <f>COUNTIF(#REF!,"2")</f>
        <v>#REF!</v>
      </c>
      <c r="M6" s="5" t="e">
        <f>COUNTIF(#REF!,"3")</f>
        <v>#REF!</v>
      </c>
      <c r="N6" s="5" t="e">
        <f>COUNTIF(#REF!,"4")</f>
        <v>#REF!</v>
      </c>
      <c r="P6" s="6" t="e">
        <f>SUM(K6:N6)</f>
        <v>#REF!</v>
      </c>
    </row>
    <row r="7" spans="1:9" ht="25.5" customHeight="1" hidden="1">
      <c r="A7" s="8" t="s">
        <v>23</v>
      </c>
      <c r="B7" s="5" t="e">
        <f>COUNTIF(#REF!,0)</f>
        <v>#REF!</v>
      </c>
      <c r="C7" s="5" t="e">
        <f>COUNTIF(#REF!,1)</f>
        <v>#REF!</v>
      </c>
      <c r="D7" s="5" t="e">
        <f>COUNTIF(#REF!,2)</f>
        <v>#REF!</v>
      </c>
      <c r="E7" s="5" t="e">
        <f>COUNTIF(#REF!,3)</f>
        <v>#REF!</v>
      </c>
      <c r="F7" s="5" t="e">
        <f>COUNTIF(#REF!,4)</f>
        <v>#REF!</v>
      </c>
      <c r="G7" s="5" t="e">
        <f>COUNTIF(#REF!,5)</f>
        <v>#REF!</v>
      </c>
      <c r="H7" s="244" t="e">
        <f t="shared" si="0"/>
        <v>#REF!</v>
      </c>
      <c r="I7" s="244"/>
    </row>
    <row r="8" spans="1:9" ht="25.5" customHeight="1" hidden="1">
      <c r="A8" s="8" t="s">
        <v>24</v>
      </c>
      <c r="B8" s="5" t="e">
        <f>COUNTIF(#REF!,0)</f>
        <v>#REF!</v>
      </c>
      <c r="C8" s="5" t="e">
        <f>COUNTIF(#REF!,1)</f>
        <v>#REF!</v>
      </c>
      <c r="D8" s="5" t="e">
        <f>COUNTIF(#REF!,2)</f>
        <v>#REF!</v>
      </c>
      <c r="E8" s="5" t="e">
        <f>COUNTIF(#REF!,3)</f>
        <v>#REF!</v>
      </c>
      <c r="F8" s="5" t="e">
        <f>COUNTIF(#REF!,4)</f>
        <v>#REF!</v>
      </c>
      <c r="G8" s="5" t="e">
        <f>COUNTIF(#REF!,5)</f>
        <v>#REF!</v>
      </c>
      <c r="H8" s="244" t="e">
        <f t="shared" si="0"/>
        <v>#REF!</v>
      </c>
      <c r="I8" s="244"/>
    </row>
    <row r="9" spans="1:9" ht="25.5" customHeight="1" hidden="1">
      <c r="A9" s="8" t="s">
        <v>25</v>
      </c>
      <c r="B9" s="5" t="e">
        <f>COUNTIF(#REF!,0)</f>
        <v>#REF!</v>
      </c>
      <c r="C9" s="5" t="e">
        <f>COUNTIF(#REF!,1)</f>
        <v>#REF!</v>
      </c>
      <c r="D9" s="5" t="e">
        <f>COUNTIF(#REF!,2)</f>
        <v>#REF!</v>
      </c>
      <c r="E9" s="5" t="e">
        <f>COUNTIF(#REF!,3)</f>
        <v>#REF!</v>
      </c>
      <c r="F9" s="5" t="e">
        <f>COUNTIF(#REF!,4)</f>
        <v>#REF!</v>
      </c>
      <c r="G9" s="5" t="e">
        <f>COUNTIF(#REF!,5)</f>
        <v>#REF!</v>
      </c>
      <c r="H9" s="244" t="e">
        <f t="shared" si="0"/>
        <v>#REF!</v>
      </c>
      <c r="I9" s="244"/>
    </row>
    <row r="10" spans="1:9" ht="25.5" customHeight="1" hidden="1">
      <c r="A10" s="8" t="s">
        <v>26</v>
      </c>
      <c r="B10" s="5" t="e">
        <f>COUNTIF(#REF!,0)</f>
        <v>#REF!</v>
      </c>
      <c r="C10" s="5" t="e">
        <f>COUNTIF(#REF!,1)</f>
        <v>#REF!</v>
      </c>
      <c r="D10" s="5" t="e">
        <f>COUNTIF(#REF!,2)</f>
        <v>#REF!</v>
      </c>
      <c r="E10" s="5" t="e">
        <f>COUNTIF(#REF!,3)</f>
        <v>#REF!</v>
      </c>
      <c r="F10" s="5" t="e">
        <f>COUNTIF(#REF!,4)</f>
        <v>#REF!</v>
      </c>
      <c r="G10" s="5" t="e">
        <f>COUNTIF(#REF!,5)</f>
        <v>#REF!</v>
      </c>
      <c r="H10" s="244" t="e">
        <f t="shared" si="0"/>
        <v>#REF!</v>
      </c>
      <c r="I10" s="244"/>
    </row>
    <row r="11" spans="1:9" ht="25.5" customHeight="1" hidden="1">
      <c r="A11" s="8" t="s">
        <v>117</v>
      </c>
      <c r="B11" s="5" t="e">
        <f>COUNTIF(#REF!,0)</f>
        <v>#REF!</v>
      </c>
      <c r="C11" s="5" t="e">
        <f>COUNTIF(#REF!,1)</f>
        <v>#REF!</v>
      </c>
      <c r="D11" s="5" t="e">
        <f>COUNTIF(#REF!,2)</f>
        <v>#REF!</v>
      </c>
      <c r="E11" s="5" t="e">
        <f>COUNTIF(#REF!,3)</f>
        <v>#REF!</v>
      </c>
      <c r="F11" s="5" t="e">
        <f>COUNTIF(#REF!,4)</f>
        <v>#REF!</v>
      </c>
      <c r="G11" s="5" t="e">
        <f>COUNTIF(#REF!,5)</f>
        <v>#REF!</v>
      </c>
      <c r="H11" s="244" t="e">
        <f t="shared" si="0"/>
        <v>#REF!</v>
      </c>
      <c r="I11" s="244"/>
    </row>
    <row r="12" spans="1:9" ht="25.5" customHeight="1" hidden="1">
      <c r="A12" s="8" t="s">
        <v>27</v>
      </c>
      <c r="B12" s="5" t="e">
        <f>COUNTIF(#REF!,0)</f>
        <v>#REF!</v>
      </c>
      <c r="C12" s="5" t="e">
        <f>COUNTIF(#REF!,1)</f>
        <v>#REF!</v>
      </c>
      <c r="D12" s="5" t="e">
        <f>COUNTIF(#REF!,2)</f>
        <v>#REF!</v>
      </c>
      <c r="E12" s="5" t="e">
        <f>COUNTIF(#REF!,3)</f>
        <v>#REF!</v>
      </c>
      <c r="F12" s="5" t="e">
        <f>COUNTIF(#REF!,4)</f>
        <v>#REF!</v>
      </c>
      <c r="G12" s="5" t="e">
        <f>COUNTIF(#REF!,5)</f>
        <v>#REF!</v>
      </c>
      <c r="H12" s="244" t="e">
        <f t="shared" si="0"/>
        <v>#REF!</v>
      </c>
      <c r="I12" s="244"/>
    </row>
    <row r="13" spans="1:9" ht="25.5" customHeight="1" hidden="1">
      <c r="A13" s="8" t="s">
        <v>28</v>
      </c>
      <c r="B13" s="5" t="e">
        <f>COUNTIF(#REF!,0)</f>
        <v>#REF!</v>
      </c>
      <c r="C13" s="5" t="e">
        <f>COUNTIF(#REF!,1)</f>
        <v>#REF!</v>
      </c>
      <c r="D13" s="5" t="e">
        <f>COUNTIF(#REF!,2)</f>
        <v>#REF!</v>
      </c>
      <c r="E13" s="5" t="e">
        <f>COUNTIF(#REF!,3)</f>
        <v>#REF!</v>
      </c>
      <c r="F13" s="5" t="e">
        <f>COUNTIF(#REF!,4)</f>
        <v>#REF!</v>
      </c>
      <c r="G13" s="5" t="e">
        <f>COUNTIF(#REF!,5)</f>
        <v>#REF!</v>
      </c>
      <c r="H13" s="244" t="e">
        <f t="shared" si="0"/>
        <v>#REF!</v>
      </c>
      <c r="I13" s="244"/>
    </row>
    <row r="14" spans="1:9" ht="25.5" customHeight="1" hidden="1">
      <c r="A14" s="8" t="s">
        <v>121</v>
      </c>
      <c r="B14" s="5" t="e">
        <f>COUNTIF(#REF!,0)</f>
        <v>#REF!</v>
      </c>
      <c r="C14" s="5" t="e">
        <f>COUNTIF(#REF!,1)</f>
        <v>#REF!</v>
      </c>
      <c r="D14" s="5" t="e">
        <f>COUNTIF(#REF!,2)</f>
        <v>#REF!</v>
      </c>
      <c r="E14" s="5" t="e">
        <f>COUNTIF(#REF!,3)</f>
        <v>#REF!</v>
      </c>
      <c r="F14" s="5" t="e">
        <f>COUNTIF(#REF!,4)</f>
        <v>#REF!</v>
      </c>
      <c r="G14" s="5" t="e">
        <f>COUNTIF(#REF!,5)</f>
        <v>#REF!</v>
      </c>
      <c r="H14" s="244" t="e">
        <f t="shared" si="0"/>
        <v>#REF!</v>
      </c>
      <c r="I14" s="244"/>
    </row>
    <row r="15" spans="1:9" ht="25.5" customHeight="1" hidden="1">
      <c r="A15" s="8" t="s">
        <v>122</v>
      </c>
      <c r="B15" s="5" t="e">
        <f>COUNTIF(#REF!,0)</f>
        <v>#REF!</v>
      </c>
      <c r="C15" s="5" t="e">
        <f>COUNTIF(#REF!,1)</f>
        <v>#REF!</v>
      </c>
      <c r="D15" s="5" t="e">
        <f>COUNTIF(#REF!,2)</f>
        <v>#REF!</v>
      </c>
      <c r="E15" s="5" t="e">
        <f>COUNTIF(#REF!,3)</f>
        <v>#REF!</v>
      </c>
      <c r="F15" s="5" t="e">
        <f>COUNTIF(#REF!,4)</f>
        <v>#REF!</v>
      </c>
      <c r="G15" s="5" t="e">
        <f>COUNTIF(#REF!,5)</f>
        <v>#REF!</v>
      </c>
      <c r="H15" s="244" t="e">
        <f t="shared" si="0"/>
        <v>#REF!</v>
      </c>
      <c r="I15" s="244"/>
    </row>
    <row r="16" spans="1:9" ht="25.5" customHeight="1" hidden="1">
      <c r="A16" s="8" t="s">
        <v>123</v>
      </c>
      <c r="B16" s="5" t="e">
        <f>COUNTIF(#REF!,0)</f>
        <v>#REF!</v>
      </c>
      <c r="C16" s="5" t="e">
        <f>COUNTIF(#REF!,1)</f>
        <v>#REF!</v>
      </c>
      <c r="D16" s="5" t="e">
        <f>COUNTIF(#REF!,2)</f>
        <v>#REF!</v>
      </c>
      <c r="E16" s="5" t="e">
        <f>COUNTIF(#REF!,3)</f>
        <v>#REF!</v>
      </c>
      <c r="F16" s="5" t="e">
        <f>COUNTIF(#REF!,4)</f>
        <v>#REF!</v>
      </c>
      <c r="G16" s="5" t="e">
        <f>COUNTIF(#REF!,5)</f>
        <v>#REF!</v>
      </c>
      <c r="H16" s="244" t="e">
        <f t="shared" si="0"/>
        <v>#REF!</v>
      </c>
      <c r="I16" s="244"/>
    </row>
    <row r="17" spans="1:9" ht="25.5" customHeight="1" hidden="1">
      <c r="A17" s="8" t="s">
        <v>124</v>
      </c>
      <c r="B17" s="5" t="e">
        <f>COUNTIF(#REF!,0)</f>
        <v>#REF!</v>
      </c>
      <c r="C17" s="5" t="e">
        <f>COUNTIF(#REF!,1)</f>
        <v>#REF!</v>
      </c>
      <c r="D17" s="5" t="e">
        <f>COUNTIF(#REF!,2)</f>
        <v>#REF!</v>
      </c>
      <c r="E17" s="5" t="e">
        <f>COUNTIF(#REF!,3)</f>
        <v>#REF!</v>
      </c>
      <c r="F17" s="5" t="e">
        <f>COUNTIF(#REF!,4)</f>
        <v>#REF!</v>
      </c>
      <c r="G17" s="5" t="e">
        <f>COUNTIF(#REF!,5)</f>
        <v>#REF!</v>
      </c>
      <c r="H17" s="244" t="e">
        <f t="shared" si="0"/>
        <v>#REF!</v>
      </c>
      <c r="I17" s="244"/>
    </row>
    <row r="18" spans="1:9" ht="25.5" customHeight="1" hidden="1">
      <c r="A18" s="8" t="s">
        <v>125</v>
      </c>
      <c r="B18" s="5" t="e">
        <f>COUNTIF(#REF!,0)</f>
        <v>#REF!</v>
      </c>
      <c r="C18" s="5" t="e">
        <f>COUNTIF(#REF!,1)</f>
        <v>#REF!</v>
      </c>
      <c r="D18" s="5" t="e">
        <f>COUNTIF(#REF!,2)</f>
        <v>#REF!</v>
      </c>
      <c r="E18" s="5" t="e">
        <f>COUNTIF(#REF!,3)</f>
        <v>#REF!</v>
      </c>
      <c r="F18" s="5" t="e">
        <f>COUNTIF(#REF!,4)</f>
        <v>#REF!</v>
      </c>
      <c r="G18" s="5" t="e">
        <f>COUNTIF(#REF!,5)</f>
        <v>#REF!</v>
      </c>
      <c r="H18" s="244" t="e">
        <f t="shared" si="0"/>
        <v>#REF!</v>
      </c>
      <c r="I18" s="244"/>
    </row>
    <row r="19" spans="1:9" ht="25.5" customHeight="1" hidden="1">
      <c r="A19" s="8" t="s">
        <v>126</v>
      </c>
      <c r="B19" s="5" t="e">
        <f>COUNTIF(#REF!,0)</f>
        <v>#REF!</v>
      </c>
      <c r="C19" s="5" t="e">
        <f>COUNTIF(#REF!,1)</f>
        <v>#REF!</v>
      </c>
      <c r="D19" s="5" t="e">
        <f>COUNTIF(#REF!,2)</f>
        <v>#REF!</v>
      </c>
      <c r="E19" s="5" t="e">
        <f>COUNTIF(#REF!,3)</f>
        <v>#REF!</v>
      </c>
      <c r="F19" s="5" t="e">
        <f>COUNTIF(#REF!,4)</f>
        <v>#REF!</v>
      </c>
      <c r="G19" s="5" t="e">
        <f>COUNTIF(#REF!,5)</f>
        <v>#REF!</v>
      </c>
      <c r="H19" s="244" t="e">
        <f t="shared" si="0"/>
        <v>#REF!</v>
      </c>
      <c r="I19" s="244"/>
    </row>
    <row r="20" spans="1:9" ht="25.5" customHeight="1" hidden="1">
      <c r="A20" s="8" t="s">
        <v>127</v>
      </c>
      <c r="B20" s="5" t="e">
        <f>COUNTIF(#REF!,0)</f>
        <v>#REF!</v>
      </c>
      <c r="C20" s="5" t="e">
        <f>COUNTIF(#REF!,1)</f>
        <v>#REF!</v>
      </c>
      <c r="D20" s="5" t="e">
        <f>COUNTIF(#REF!,2)</f>
        <v>#REF!</v>
      </c>
      <c r="E20" s="5" t="e">
        <f>COUNTIF(#REF!,3)</f>
        <v>#REF!</v>
      </c>
      <c r="F20" s="5" t="e">
        <f>COUNTIF(#REF!,4)</f>
        <v>#REF!</v>
      </c>
      <c r="G20" s="5" t="e">
        <f>COUNTIF(#REF!,5)</f>
        <v>#REF!</v>
      </c>
      <c r="H20" s="244" t="e">
        <f t="shared" si="0"/>
        <v>#REF!</v>
      </c>
      <c r="I20" s="244"/>
    </row>
    <row r="21" spans="1:9" ht="25.5" customHeight="1" hidden="1">
      <c r="A21" s="8" t="s">
        <v>35</v>
      </c>
      <c r="B21" s="5" t="e">
        <f>COUNTIF(#REF!,0)</f>
        <v>#REF!</v>
      </c>
      <c r="C21" s="5" t="e">
        <f>COUNTIF(#REF!,1)</f>
        <v>#REF!</v>
      </c>
      <c r="D21" s="5" t="e">
        <f>COUNTIF(#REF!,2)</f>
        <v>#REF!</v>
      </c>
      <c r="E21" s="5" t="e">
        <f>COUNTIF(#REF!,3)</f>
        <v>#REF!</v>
      </c>
      <c r="F21" s="5" t="e">
        <f>COUNTIF(#REF!,4)</f>
        <v>#REF!</v>
      </c>
      <c r="G21" s="5" t="e">
        <f>COUNTIF(#REF!,5)</f>
        <v>#REF!</v>
      </c>
      <c r="H21" s="244" t="e">
        <f aca="true" t="shared" si="1" ref="H21:H43">SUM(B21:G21)</f>
        <v>#REF!</v>
      </c>
      <c r="I21" s="244"/>
    </row>
    <row r="22" spans="1:9" ht="25.5" customHeight="1" hidden="1">
      <c r="A22" s="8" t="s">
        <v>36</v>
      </c>
      <c r="B22" s="5" t="e">
        <f>COUNTIF(#REF!,0)</f>
        <v>#REF!</v>
      </c>
      <c r="C22" s="5" t="e">
        <f>COUNTIF(#REF!,1)</f>
        <v>#REF!</v>
      </c>
      <c r="D22" s="5" t="e">
        <f>COUNTIF(#REF!,2)</f>
        <v>#REF!</v>
      </c>
      <c r="E22" s="5" t="e">
        <f>COUNTIF(#REF!,3)</f>
        <v>#REF!</v>
      </c>
      <c r="F22" s="5" t="e">
        <f>COUNTIF(#REF!,4)</f>
        <v>#REF!</v>
      </c>
      <c r="G22" s="5" t="e">
        <f>COUNTIF(#REF!,5)</f>
        <v>#REF!</v>
      </c>
      <c r="H22" s="244" t="e">
        <f t="shared" si="1"/>
        <v>#REF!</v>
      </c>
      <c r="I22" s="244"/>
    </row>
    <row r="23" spans="1:9" ht="25.5" customHeight="1" hidden="1">
      <c r="A23" s="8" t="s">
        <v>128</v>
      </c>
      <c r="B23" s="5" t="e">
        <f>COUNTIF(#REF!,0)</f>
        <v>#REF!</v>
      </c>
      <c r="C23" s="5" t="e">
        <f>COUNTIF(#REF!,1)</f>
        <v>#REF!</v>
      </c>
      <c r="D23" s="5" t="e">
        <f>COUNTIF(#REF!,2)</f>
        <v>#REF!</v>
      </c>
      <c r="E23" s="5" t="e">
        <f>COUNTIF(#REF!,3)</f>
        <v>#REF!</v>
      </c>
      <c r="F23" s="5" t="e">
        <f>COUNTIF(#REF!,4)</f>
        <v>#REF!</v>
      </c>
      <c r="G23" s="5" t="e">
        <f>COUNTIF(#REF!,5)</f>
        <v>#REF!</v>
      </c>
      <c r="H23" s="244" t="e">
        <f t="shared" si="1"/>
        <v>#REF!</v>
      </c>
      <c r="I23" s="244"/>
    </row>
    <row r="24" spans="1:9" ht="25.5" customHeight="1" hidden="1">
      <c r="A24" s="8" t="s">
        <v>129</v>
      </c>
      <c r="B24" s="5" t="e">
        <f>COUNTIF(#REF!,0)</f>
        <v>#REF!</v>
      </c>
      <c r="C24" s="5" t="e">
        <f>COUNTIF(#REF!,1)</f>
        <v>#REF!</v>
      </c>
      <c r="D24" s="5" t="e">
        <f>COUNTIF(#REF!,2)</f>
        <v>#REF!</v>
      </c>
      <c r="E24" s="5" t="e">
        <f>COUNTIF(#REF!,3)</f>
        <v>#REF!</v>
      </c>
      <c r="F24" s="5" t="e">
        <f>COUNTIF(#REF!,4)</f>
        <v>#REF!</v>
      </c>
      <c r="G24" s="5" t="e">
        <f>COUNTIF(#REF!,5)</f>
        <v>#REF!</v>
      </c>
      <c r="H24" s="244" t="e">
        <f t="shared" si="1"/>
        <v>#REF!</v>
      </c>
      <c r="I24" s="244"/>
    </row>
    <row r="25" spans="1:9" ht="25.5" customHeight="1" hidden="1">
      <c r="A25" s="8" t="s">
        <v>37</v>
      </c>
      <c r="B25" s="5" t="e">
        <f>COUNTIF(#REF!,0)</f>
        <v>#REF!</v>
      </c>
      <c r="C25" s="5" t="e">
        <f>COUNTIF(#REF!,1)</f>
        <v>#REF!</v>
      </c>
      <c r="D25" s="5" t="e">
        <f>COUNTIF(#REF!,2)</f>
        <v>#REF!</v>
      </c>
      <c r="E25" s="5" t="e">
        <f>COUNTIF(#REF!,3)</f>
        <v>#REF!</v>
      </c>
      <c r="F25" s="5" t="e">
        <f>COUNTIF(#REF!,4)</f>
        <v>#REF!</v>
      </c>
      <c r="G25" s="5" t="e">
        <f>COUNTIF(#REF!,5)</f>
        <v>#REF!</v>
      </c>
      <c r="H25" s="244" t="e">
        <f t="shared" si="1"/>
        <v>#REF!</v>
      </c>
      <c r="I25" s="244"/>
    </row>
    <row r="26" spans="1:9" ht="25.5" customHeight="1" hidden="1">
      <c r="A26" s="8" t="s">
        <v>130</v>
      </c>
      <c r="B26" s="5" t="e">
        <f>COUNTIF(#REF!,0)</f>
        <v>#REF!</v>
      </c>
      <c r="C26" s="5" t="e">
        <f>COUNTIF(#REF!,1)</f>
        <v>#REF!</v>
      </c>
      <c r="D26" s="5" t="e">
        <f>COUNTIF(#REF!,2)</f>
        <v>#REF!</v>
      </c>
      <c r="E26" s="5" t="e">
        <f>COUNTIF(#REF!,3)</f>
        <v>#REF!</v>
      </c>
      <c r="F26" s="5" t="e">
        <f>COUNTIF(#REF!,4)</f>
        <v>#REF!</v>
      </c>
      <c r="G26" s="5" t="e">
        <f>COUNTIF(#REF!,5)</f>
        <v>#REF!</v>
      </c>
      <c r="H26" s="244" t="e">
        <f t="shared" si="1"/>
        <v>#REF!</v>
      </c>
      <c r="I26" s="244"/>
    </row>
    <row r="27" spans="1:9" ht="25.5" customHeight="1" hidden="1">
      <c r="A27" s="8" t="s">
        <v>38</v>
      </c>
      <c r="B27" s="5" t="e">
        <f>COUNTIF(#REF!,0)</f>
        <v>#REF!</v>
      </c>
      <c r="C27" s="5" t="e">
        <f>COUNTIF(#REF!,1)</f>
        <v>#REF!</v>
      </c>
      <c r="D27" s="5" t="e">
        <f>COUNTIF(#REF!,2)</f>
        <v>#REF!</v>
      </c>
      <c r="E27" s="5" t="e">
        <f>COUNTIF(#REF!,3)</f>
        <v>#REF!</v>
      </c>
      <c r="F27" s="5" t="e">
        <f>COUNTIF(#REF!,4)</f>
        <v>#REF!</v>
      </c>
      <c r="G27" s="5" t="e">
        <f>COUNTIF(#REF!,5)</f>
        <v>#REF!</v>
      </c>
      <c r="H27" s="244" t="e">
        <f t="shared" si="1"/>
        <v>#REF!</v>
      </c>
      <c r="I27" s="244"/>
    </row>
    <row r="28" spans="1:9" ht="25.5" customHeight="1" hidden="1">
      <c r="A28" s="8" t="s">
        <v>39</v>
      </c>
      <c r="B28" s="5" t="e">
        <f>COUNTIF(#REF!,0)</f>
        <v>#REF!</v>
      </c>
      <c r="C28" s="5" t="e">
        <f>COUNTIF(#REF!,1)</f>
        <v>#REF!</v>
      </c>
      <c r="D28" s="5" t="e">
        <f>COUNTIF(#REF!,2)</f>
        <v>#REF!</v>
      </c>
      <c r="E28" s="5" t="e">
        <f>COUNTIF(#REF!,3)</f>
        <v>#REF!</v>
      </c>
      <c r="F28" s="5" t="e">
        <f>COUNTIF(#REF!,4)</f>
        <v>#REF!</v>
      </c>
      <c r="G28" s="5" t="e">
        <f>COUNTIF(#REF!,5)</f>
        <v>#REF!</v>
      </c>
      <c r="H28" s="244" t="e">
        <f t="shared" si="1"/>
        <v>#REF!</v>
      </c>
      <c r="I28" s="244"/>
    </row>
    <row r="29" spans="1:9" ht="25.5" customHeight="1" hidden="1">
      <c r="A29" s="8" t="s">
        <v>40</v>
      </c>
      <c r="B29" s="5" t="e">
        <f>COUNTIF(#REF!,0)</f>
        <v>#REF!</v>
      </c>
      <c r="C29" s="5" t="e">
        <f>COUNTIF(#REF!,1)</f>
        <v>#REF!</v>
      </c>
      <c r="D29" s="5" t="e">
        <f>COUNTIF(#REF!,2)</f>
        <v>#REF!</v>
      </c>
      <c r="E29" s="5" t="e">
        <f>COUNTIF(#REF!,3)</f>
        <v>#REF!</v>
      </c>
      <c r="F29" s="5" t="e">
        <f>COUNTIF(#REF!,4)</f>
        <v>#REF!</v>
      </c>
      <c r="G29" s="5" t="e">
        <f>COUNTIF(#REF!,5)</f>
        <v>#REF!</v>
      </c>
      <c r="H29" s="244" t="e">
        <f t="shared" si="1"/>
        <v>#REF!</v>
      </c>
      <c r="I29" s="244"/>
    </row>
    <row r="30" spans="1:9" ht="25.5" customHeight="1" hidden="1">
      <c r="A30" s="8" t="s">
        <v>131</v>
      </c>
      <c r="B30" s="5" t="e">
        <f>COUNTIF(#REF!,0)</f>
        <v>#REF!</v>
      </c>
      <c r="C30" s="5" t="e">
        <f>COUNTIF(#REF!,1)</f>
        <v>#REF!</v>
      </c>
      <c r="D30" s="5" t="e">
        <f>COUNTIF(#REF!,2)</f>
        <v>#REF!</v>
      </c>
      <c r="E30" s="5" t="e">
        <f>COUNTIF(#REF!,3)</f>
        <v>#REF!</v>
      </c>
      <c r="F30" s="5" t="e">
        <f>COUNTIF(#REF!,4)</f>
        <v>#REF!</v>
      </c>
      <c r="G30" s="5" t="e">
        <f>COUNTIF(#REF!,5)</f>
        <v>#REF!</v>
      </c>
      <c r="H30" s="244" t="e">
        <f t="shared" si="1"/>
        <v>#REF!</v>
      </c>
      <c r="I30" s="244"/>
    </row>
    <row r="31" spans="1:9" ht="25.5" customHeight="1" hidden="1">
      <c r="A31" s="8" t="s">
        <v>41</v>
      </c>
      <c r="B31" s="5" t="e">
        <f>COUNTIF(#REF!,0)</f>
        <v>#REF!</v>
      </c>
      <c r="C31" s="5" t="e">
        <f>COUNTIF(#REF!,1)</f>
        <v>#REF!</v>
      </c>
      <c r="D31" s="5" t="e">
        <f>COUNTIF(#REF!,2)</f>
        <v>#REF!</v>
      </c>
      <c r="E31" s="5" t="e">
        <f>COUNTIF(#REF!,3)</f>
        <v>#REF!</v>
      </c>
      <c r="F31" s="5" t="e">
        <f>COUNTIF(#REF!,4)</f>
        <v>#REF!</v>
      </c>
      <c r="G31" s="5" t="e">
        <f>COUNTIF(#REF!,5)</f>
        <v>#REF!</v>
      </c>
      <c r="H31" s="244" t="e">
        <f t="shared" si="1"/>
        <v>#REF!</v>
      </c>
      <c r="I31" s="244"/>
    </row>
    <row r="32" spans="1:9" ht="25.5" customHeight="1" hidden="1">
      <c r="A32" s="8" t="s">
        <v>42</v>
      </c>
      <c r="B32" s="5" t="e">
        <f>COUNTIF(#REF!,0)</f>
        <v>#REF!</v>
      </c>
      <c r="C32" s="5" t="e">
        <f>COUNTIF(#REF!,1)</f>
        <v>#REF!</v>
      </c>
      <c r="D32" s="5" t="e">
        <f>COUNTIF(#REF!,2)</f>
        <v>#REF!</v>
      </c>
      <c r="E32" s="5" t="e">
        <f>COUNTIF(#REF!,3)</f>
        <v>#REF!</v>
      </c>
      <c r="F32" s="5" t="e">
        <f>COUNTIF(#REF!,4)</f>
        <v>#REF!</v>
      </c>
      <c r="G32" s="5" t="e">
        <f>COUNTIF(#REF!,5)</f>
        <v>#REF!</v>
      </c>
      <c r="H32" s="244" t="e">
        <f t="shared" si="1"/>
        <v>#REF!</v>
      </c>
      <c r="I32" s="244"/>
    </row>
    <row r="33" spans="1:9" ht="25.5" customHeight="1" hidden="1">
      <c r="A33" s="8" t="s">
        <v>43</v>
      </c>
      <c r="B33" s="5" t="e">
        <f>COUNTIF(#REF!,0)</f>
        <v>#REF!</v>
      </c>
      <c r="C33" s="5" t="e">
        <f>COUNTIF(#REF!,1)</f>
        <v>#REF!</v>
      </c>
      <c r="D33" s="5" t="e">
        <f>COUNTIF(#REF!,2)</f>
        <v>#REF!</v>
      </c>
      <c r="E33" s="5" t="e">
        <f>COUNTIF(#REF!,3)</f>
        <v>#REF!</v>
      </c>
      <c r="F33" s="5" t="e">
        <f>COUNTIF(#REF!,4)</f>
        <v>#REF!</v>
      </c>
      <c r="G33" s="5" t="e">
        <f>COUNTIF(#REF!,5)</f>
        <v>#REF!</v>
      </c>
      <c r="H33" s="244" t="e">
        <f t="shared" si="1"/>
        <v>#REF!</v>
      </c>
      <c r="I33" s="244"/>
    </row>
    <row r="34" spans="1:9" ht="25.5" customHeight="1" hidden="1">
      <c r="A34" s="8" t="s">
        <v>44</v>
      </c>
      <c r="B34" s="5" t="e">
        <f>COUNTIF(#REF!,0)</f>
        <v>#REF!</v>
      </c>
      <c r="C34" s="5" t="e">
        <f>COUNTIF(#REF!,1)</f>
        <v>#REF!</v>
      </c>
      <c r="D34" s="5" t="e">
        <f>COUNTIF(#REF!,2)</f>
        <v>#REF!</v>
      </c>
      <c r="E34" s="5" t="e">
        <f>COUNTIF(#REF!,3)</f>
        <v>#REF!</v>
      </c>
      <c r="F34" s="5" t="e">
        <f>COUNTIF(#REF!,4)</f>
        <v>#REF!</v>
      </c>
      <c r="G34" s="5" t="e">
        <f>COUNTIF(#REF!,5)</f>
        <v>#REF!</v>
      </c>
      <c r="H34" s="244" t="e">
        <f t="shared" si="1"/>
        <v>#REF!</v>
      </c>
      <c r="I34" s="244"/>
    </row>
    <row r="35" spans="1:9" ht="25.5" customHeight="1" hidden="1">
      <c r="A35" s="8" t="s">
        <v>132</v>
      </c>
      <c r="B35" s="5" t="e">
        <f>COUNTIF(#REF!,0)</f>
        <v>#REF!</v>
      </c>
      <c r="C35" s="5" t="e">
        <f>COUNTIF(#REF!,1)</f>
        <v>#REF!</v>
      </c>
      <c r="D35" s="5" t="e">
        <f>COUNTIF(#REF!,2)</f>
        <v>#REF!</v>
      </c>
      <c r="E35" s="5" t="e">
        <f>COUNTIF(#REF!,3)</f>
        <v>#REF!</v>
      </c>
      <c r="F35" s="5" t="e">
        <f>COUNTIF(#REF!,4)</f>
        <v>#REF!</v>
      </c>
      <c r="G35" s="5" t="e">
        <f>COUNTIF(#REF!,5)</f>
        <v>#REF!</v>
      </c>
      <c r="H35" s="244" t="e">
        <f t="shared" si="1"/>
        <v>#REF!</v>
      </c>
      <c r="I35" s="244"/>
    </row>
    <row r="36" spans="1:9" ht="25.5" customHeight="1" hidden="1">
      <c r="A36" s="8" t="s">
        <v>133</v>
      </c>
      <c r="B36" s="5" t="e">
        <f>COUNTIF(#REF!,0)</f>
        <v>#REF!</v>
      </c>
      <c r="C36" s="5" t="e">
        <f>COUNTIF(#REF!,1)</f>
        <v>#REF!</v>
      </c>
      <c r="D36" s="5" t="e">
        <f>COUNTIF(#REF!,2)</f>
        <v>#REF!</v>
      </c>
      <c r="E36" s="5" t="e">
        <f>COUNTIF(#REF!,3)</f>
        <v>#REF!</v>
      </c>
      <c r="F36" s="5" t="e">
        <f>COUNTIF(#REF!,4)</f>
        <v>#REF!</v>
      </c>
      <c r="G36" s="5" t="e">
        <f>COUNTIF(#REF!,5)</f>
        <v>#REF!</v>
      </c>
      <c r="H36" s="244" t="e">
        <f t="shared" si="1"/>
        <v>#REF!</v>
      </c>
      <c r="I36" s="244"/>
    </row>
    <row r="37" spans="1:9" ht="25.5" customHeight="1" hidden="1">
      <c r="A37" s="8" t="s">
        <v>45</v>
      </c>
      <c r="B37" s="5" t="e">
        <f>COUNTIF(#REF!,0)</f>
        <v>#REF!</v>
      </c>
      <c r="C37" s="5" t="e">
        <f>COUNTIF(#REF!,1)</f>
        <v>#REF!</v>
      </c>
      <c r="D37" s="5" t="e">
        <f>COUNTIF(#REF!,2)</f>
        <v>#REF!</v>
      </c>
      <c r="E37" s="5" t="e">
        <f>COUNTIF(#REF!,3)</f>
        <v>#REF!</v>
      </c>
      <c r="F37" s="5" t="e">
        <f>COUNTIF(#REF!,4)</f>
        <v>#REF!</v>
      </c>
      <c r="G37" s="5" t="e">
        <f>COUNTIF(#REF!,5)</f>
        <v>#REF!</v>
      </c>
      <c r="H37" s="244" t="e">
        <f t="shared" si="1"/>
        <v>#REF!</v>
      </c>
      <c r="I37" s="244"/>
    </row>
    <row r="38" spans="1:9" ht="25.5" customHeight="1" hidden="1">
      <c r="A38" s="8" t="s">
        <v>46</v>
      </c>
      <c r="B38" s="5" t="e">
        <f>COUNTIF(#REF!,0)</f>
        <v>#REF!</v>
      </c>
      <c r="C38" s="5" t="e">
        <f>COUNTIF(#REF!,1)</f>
        <v>#REF!</v>
      </c>
      <c r="D38" s="5" t="e">
        <f>COUNTIF(#REF!,2)</f>
        <v>#REF!</v>
      </c>
      <c r="E38" s="5" t="e">
        <f>COUNTIF(#REF!,3)</f>
        <v>#REF!</v>
      </c>
      <c r="F38" s="5" t="e">
        <f>COUNTIF(#REF!,4)</f>
        <v>#REF!</v>
      </c>
      <c r="G38" s="5" t="e">
        <f>COUNTIF(#REF!,5)</f>
        <v>#REF!</v>
      </c>
      <c r="H38" s="244" t="e">
        <f t="shared" si="1"/>
        <v>#REF!</v>
      </c>
      <c r="I38" s="244"/>
    </row>
    <row r="39" spans="1:9" ht="25.5" customHeight="1" hidden="1">
      <c r="A39" s="8" t="s">
        <v>47</v>
      </c>
      <c r="B39" s="5" t="e">
        <f>COUNTIF(#REF!,0)</f>
        <v>#REF!</v>
      </c>
      <c r="C39" s="5" t="e">
        <f>COUNTIF(#REF!,1)</f>
        <v>#REF!</v>
      </c>
      <c r="D39" s="5" t="e">
        <f>COUNTIF(#REF!,2)</f>
        <v>#REF!</v>
      </c>
      <c r="E39" s="5" t="e">
        <f>COUNTIF(#REF!,3)</f>
        <v>#REF!</v>
      </c>
      <c r="F39" s="5" t="e">
        <f>COUNTIF(#REF!,4)</f>
        <v>#REF!</v>
      </c>
      <c r="G39" s="5" t="e">
        <f>COUNTIF(#REF!,5)</f>
        <v>#REF!</v>
      </c>
      <c r="H39" s="244" t="e">
        <f t="shared" si="1"/>
        <v>#REF!</v>
      </c>
      <c r="I39" s="244"/>
    </row>
    <row r="40" spans="1:9" ht="25.5" customHeight="1" hidden="1">
      <c r="A40" s="8" t="s">
        <v>48</v>
      </c>
      <c r="B40" s="5" t="e">
        <f>COUNTIF(#REF!,0)</f>
        <v>#REF!</v>
      </c>
      <c r="C40" s="5" t="e">
        <f>COUNTIF(#REF!,1)</f>
        <v>#REF!</v>
      </c>
      <c r="D40" s="5" t="e">
        <f>COUNTIF(#REF!,2)</f>
        <v>#REF!</v>
      </c>
      <c r="E40" s="5" t="e">
        <f>COUNTIF(#REF!,3)</f>
        <v>#REF!</v>
      </c>
      <c r="F40" s="5" t="e">
        <f>COUNTIF(#REF!,4)</f>
        <v>#REF!</v>
      </c>
      <c r="G40" s="5" t="e">
        <f>COUNTIF(#REF!,5)</f>
        <v>#REF!</v>
      </c>
      <c r="H40" s="244" t="e">
        <f t="shared" si="1"/>
        <v>#REF!</v>
      </c>
      <c r="I40" s="244"/>
    </row>
    <row r="41" spans="1:9" ht="25.5" customHeight="1" hidden="1">
      <c r="A41" s="8" t="s">
        <v>134</v>
      </c>
      <c r="B41" s="5" t="e">
        <f>COUNTIF(#REF!,0)</f>
        <v>#REF!</v>
      </c>
      <c r="C41" s="5" t="e">
        <f>COUNTIF(#REF!,1)</f>
        <v>#REF!</v>
      </c>
      <c r="D41" s="5" t="e">
        <f>COUNTIF(#REF!,2)</f>
        <v>#REF!</v>
      </c>
      <c r="E41" s="5" t="e">
        <f>COUNTIF(#REF!,3)</f>
        <v>#REF!</v>
      </c>
      <c r="F41" s="5" t="e">
        <f>COUNTIF(#REF!,4)</f>
        <v>#REF!</v>
      </c>
      <c r="G41" s="5" t="e">
        <f>COUNTIF(#REF!,5)</f>
        <v>#REF!</v>
      </c>
      <c r="H41" s="244" t="e">
        <f t="shared" si="1"/>
        <v>#REF!</v>
      </c>
      <c r="I41" s="244"/>
    </row>
    <row r="42" spans="1:9" ht="25.5" customHeight="1" hidden="1">
      <c r="A42" s="8" t="s">
        <v>135</v>
      </c>
      <c r="B42" s="5" t="e">
        <f>COUNTIF(#REF!,0)</f>
        <v>#REF!</v>
      </c>
      <c r="C42" s="5" t="e">
        <f>COUNTIF(#REF!,1)</f>
        <v>#REF!</v>
      </c>
      <c r="D42" s="5" t="e">
        <f>COUNTIF(#REF!,2)</f>
        <v>#REF!</v>
      </c>
      <c r="E42" s="5" t="e">
        <f>COUNTIF(#REF!,3)</f>
        <v>#REF!</v>
      </c>
      <c r="F42" s="5" t="e">
        <f>COUNTIF(#REF!,4)</f>
        <v>#REF!</v>
      </c>
      <c r="G42" s="5" t="e">
        <f>COUNTIF(#REF!,5)</f>
        <v>#REF!</v>
      </c>
      <c r="H42" s="244" t="e">
        <f t="shared" si="1"/>
        <v>#REF!</v>
      </c>
      <c r="I42" s="244"/>
    </row>
    <row r="43" spans="1:9" ht="25.5" customHeight="1" hidden="1">
      <c r="A43" s="8" t="s">
        <v>136</v>
      </c>
      <c r="B43" s="5" t="e">
        <f>COUNTIF(#REF!,0)</f>
        <v>#REF!</v>
      </c>
      <c r="C43" s="5" t="e">
        <f>COUNTIF(#REF!,1)</f>
        <v>#REF!</v>
      </c>
      <c r="D43" s="5" t="e">
        <f>COUNTIF(#REF!,2)</f>
        <v>#REF!</v>
      </c>
      <c r="E43" s="5" t="e">
        <f>COUNTIF(#REF!,3)</f>
        <v>#REF!</v>
      </c>
      <c r="F43" s="5" t="e">
        <f>COUNTIF(#REF!,4)</f>
        <v>#REF!</v>
      </c>
      <c r="G43" s="5" t="e">
        <f>COUNTIF(#REF!,5)</f>
        <v>#REF!</v>
      </c>
      <c r="H43" s="244" t="e">
        <f t="shared" si="1"/>
        <v>#REF!</v>
      </c>
      <c r="I43" s="244"/>
    </row>
    <row r="44" spans="1:9" ht="25.5" customHeight="1" hidden="1">
      <c r="A44" s="8" t="s">
        <v>49</v>
      </c>
      <c r="B44" s="5" t="e">
        <f>COUNTIF(#REF!,0)</f>
        <v>#REF!</v>
      </c>
      <c r="C44" s="5" t="e">
        <f>COUNTIF(#REF!,1)</f>
        <v>#REF!</v>
      </c>
      <c r="D44" s="5" t="e">
        <f>COUNTIF(#REF!,2)</f>
        <v>#REF!</v>
      </c>
      <c r="E44" s="5" t="e">
        <f>COUNTIF(#REF!,3)</f>
        <v>#REF!</v>
      </c>
      <c r="F44" s="5" t="e">
        <f>COUNTIF(#REF!,4)</f>
        <v>#REF!</v>
      </c>
      <c r="G44" s="5" t="e">
        <f>COUNTIF(#REF!,5)</f>
        <v>#REF!</v>
      </c>
      <c r="H44" s="244" t="e">
        <f>SUM(B44:G44)</f>
        <v>#REF!</v>
      </c>
      <c r="I44" s="244"/>
    </row>
    <row r="45" spans="1:9" ht="25.5" customHeight="1" hidden="1">
      <c r="A45" s="8" t="s">
        <v>137</v>
      </c>
      <c r="B45" s="5" t="e">
        <f>COUNTIF(#REF!,0)</f>
        <v>#REF!</v>
      </c>
      <c r="C45" s="5" t="e">
        <f>COUNTIF(#REF!,1)</f>
        <v>#REF!</v>
      </c>
      <c r="D45" s="5" t="e">
        <f>COUNTIF(#REF!,2)</f>
        <v>#REF!</v>
      </c>
      <c r="E45" s="5" t="e">
        <f>COUNTIF(#REF!,3)</f>
        <v>#REF!</v>
      </c>
      <c r="F45" s="5" t="e">
        <f>COUNTIF(#REF!,4)</f>
        <v>#REF!</v>
      </c>
      <c r="G45" s="5" t="e">
        <f>COUNTIF(#REF!,5)</f>
        <v>#REF!</v>
      </c>
      <c r="H45" s="244" t="e">
        <f>SUM(B45:G45)</f>
        <v>#REF!</v>
      </c>
      <c r="I45" s="244"/>
    </row>
    <row r="46" spans="1:9" ht="25.5" customHeight="1" hidden="1">
      <c r="A46" s="8" t="s">
        <v>138</v>
      </c>
      <c r="B46" s="5" t="e">
        <f>COUNTIF(#REF!,0)</f>
        <v>#REF!</v>
      </c>
      <c r="C46" s="5" t="e">
        <f>COUNTIF(#REF!,1)</f>
        <v>#REF!</v>
      </c>
      <c r="D46" s="5" t="e">
        <f>COUNTIF(#REF!,2)</f>
        <v>#REF!</v>
      </c>
      <c r="E46" s="5" t="e">
        <f>COUNTIF(#REF!,3)</f>
        <v>#REF!</v>
      </c>
      <c r="F46" s="5" t="e">
        <f>COUNTIF(#REF!,4)</f>
        <v>#REF!</v>
      </c>
      <c r="G46" s="5" t="e">
        <f>COUNTIF(#REF!,5)</f>
        <v>#REF!</v>
      </c>
      <c r="H46" s="244" t="e">
        <f>SUM(B46:G46)</f>
        <v>#REF!</v>
      </c>
      <c r="I46" s="244"/>
    </row>
    <row r="47" spans="1:9" ht="25.5" customHeight="1" hidden="1">
      <c r="A47" s="8" t="s">
        <v>50</v>
      </c>
      <c r="B47" s="5" t="e">
        <f>COUNTIF(#REF!,0)</f>
        <v>#REF!</v>
      </c>
      <c r="C47" s="5" t="e">
        <f>COUNTIF(#REF!,1)</f>
        <v>#REF!</v>
      </c>
      <c r="D47" s="5" t="e">
        <f>COUNTIF(#REF!,2)</f>
        <v>#REF!</v>
      </c>
      <c r="E47" s="5" t="e">
        <f>COUNTIF(#REF!,3)</f>
        <v>#REF!</v>
      </c>
      <c r="F47" s="5" t="e">
        <f>COUNTIF(#REF!,4)</f>
        <v>#REF!</v>
      </c>
      <c r="G47" s="5" t="e">
        <f>COUNTIF(#REF!,5)</f>
        <v>#REF!</v>
      </c>
      <c r="H47" s="244" t="e">
        <f>SUM(B47:G47)</f>
        <v>#REF!</v>
      </c>
      <c r="I47" s="244"/>
    </row>
    <row r="48" spans="1:9" ht="25.5" customHeight="1" hidden="1">
      <c r="A48" s="8" t="s">
        <v>51</v>
      </c>
      <c r="B48" s="5" t="e">
        <f>COUNTIF(#REF!,0)</f>
        <v>#REF!</v>
      </c>
      <c r="C48" s="5" t="e">
        <f>COUNTIF(#REF!,1)</f>
        <v>#REF!</v>
      </c>
      <c r="D48" s="5" t="e">
        <f>COUNTIF(#REF!,2)</f>
        <v>#REF!</v>
      </c>
      <c r="E48" s="5" t="e">
        <f>COUNTIF(#REF!,3)</f>
        <v>#REF!</v>
      </c>
      <c r="F48" s="5" t="e">
        <f>COUNTIF(#REF!,4)</f>
        <v>#REF!</v>
      </c>
      <c r="G48" s="5" t="e">
        <f>COUNTIF(#REF!,5)</f>
        <v>#REF!</v>
      </c>
      <c r="H48" s="244" t="e">
        <f>SUM(B48:G48)</f>
        <v>#REF!</v>
      </c>
      <c r="I48" s="244"/>
    </row>
    <row r="49" spans="1:9" ht="25.5" customHeight="1" hidden="1">
      <c r="A49" s="8"/>
      <c r="H49" s="244"/>
      <c r="I49" s="244"/>
    </row>
    <row r="50" spans="1:9" ht="25.5" customHeight="1" hidden="1">
      <c r="A50" s="8"/>
      <c r="H50" s="244"/>
      <c r="I50" s="244"/>
    </row>
    <row r="51" spans="1:9" ht="25.5" customHeight="1" hidden="1">
      <c r="A51" s="8"/>
      <c r="H51" s="244"/>
      <c r="I51" s="244"/>
    </row>
    <row r="52" spans="1:9" ht="25.5" customHeight="1" hidden="1">
      <c r="A52" s="8" t="s">
        <v>5</v>
      </c>
      <c r="B52" s="9" t="e">
        <f aca="true" t="shared" si="2" ref="B52:G52">SUM(B2:B51)</f>
        <v>#REF!</v>
      </c>
      <c r="C52" s="9" t="e">
        <f t="shared" si="2"/>
        <v>#REF!</v>
      </c>
      <c r="D52" s="9" t="e">
        <f t="shared" si="2"/>
        <v>#REF!</v>
      </c>
      <c r="E52" s="9" t="e">
        <f t="shared" si="2"/>
        <v>#REF!</v>
      </c>
      <c r="F52" s="9" t="e">
        <f t="shared" si="2"/>
        <v>#REF!</v>
      </c>
      <c r="G52" s="9" t="e">
        <f t="shared" si="2"/>
        <v>#REF!</v>
      </c>
      <c r="H52" s="244" t="e">
        <f>SUM(H2:I51)</f>
        <v>#REF!</v>
      </c>
      <c r="I52" s="244"/>
    </row>
  </sheetData>
  <sheetProtection password="F065" sheet="1" objects="1" scenarios="1" selectLockedCells="1" selectUnlockedCells="1"/>
  <mergeCells count="52">
    <mergeCell ref="H1:I1"/>
    <mergeCell ref="H2:I2"/>
    <mergeCell ref="H3:I3"/>
    <mergeCell ref="H4:I4"/>
    <mergeCell ref="H9:I9"/>
    <mergeCell ref="H10:I10"/>
    <mergeCell ref="H11:I11"/>
    <mergeCell ref="H12:I12"/>
    <mergeCell ref="H5:I5"/>
    <mergeCell ref="H6:I6"/>
    <mergeCell ref="H7:I7"/>
    <mergeCell ref="H8:I8"/>
    <mergeCell ref="H22:I22"/>
    <mergeCell ref="H23:I23"/>
    <mergeCell ref="H24:I24"/>
    <mergeCell ref="H25:I25"/>
    <mergeCell ref="H13:I13"/>
    <mergeCell ref="H14:I14"/>
    <mergeCell ref="H15:I15"/>
    <mergeCell ref="H20:I20"/>
    <mergeCell ref="H26:I26"/>
    <mergeCell ref="H27:I27"/>
    <mergeCell ref="H28:I28"/>
    <mergeCell ref="H29:I29"/>
    <mergeCell ref="H52:I52"/>
    <mergeCell ref="H16:I16"/>
    <mergeCell ref="H17:I17"/>
    <mergeCell ref="H18:I18"/>
    <mergeCell ref="H19:I19"/>
    <mergeCell ref="H21:I21"/>
    <mergeCell ref="H34:I34"/>
    <mergeCell ref="H35:I35"/>
    <mergeCell ref="H36:I36"/>
    <mergeCell ref="H37:I37"/>
    <mergeCell ref="H30:I30"/>
    <mergeCell ref="H31:I31"/>
    <mergeCell ref="H32:I32"/>
    <mergeCell ref="H33:I33"/>
    <mergeCell ref="H42:I42"/>
    <mergeCell ref="H43:I43"/>
    <mergeCell ref="H44:I44"/>
    <mergeCell ref="H49:I49"/>
    <mergeCell ref="H38:I38"/>
    <mergeCell ref="H39:I39"/>
    <mergeCell ref="H40:I40"/>
    <mergeCell ref="H41:I41"/>
    <mergeCell ref="H51:I51"/>
    <mergeCell ref="H50:I50"/>
    <mergeCell ref="H45:I45"/>
    <mergeCell ref="H46:I46"/>
    <mergeCell ref="H47:I47"/>
    <mergeCell ref="H48:I48"/>
  </mergeCells>
  <printOptions horizontalCentered="1"/>
  <pageMargins left="0.3937007874015748" right="0.31496062992125984" top="0.45" bottom="0.5511811023622047" header="0.2362204724409449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Formator</dc:creator>
  <cp:keywords/>
  <dc:description/>
  <cp:lastModifiedBy>SuheylaYURDUSEV</cp:lastModifiedBy>
  <cp:lastPrinted>2023-04-03T07:10:39Z</cp:lastPrinted>
  <dcterms:created xsi:type="dcterms:W3CDTF">2004-02-21T21:32:08Z</dcterms:created>
  <dcterms:modified xsi:type="dcterms:W3CDTF">2023-04-04T08:16:48Z</dcterms:modified>
  <cp:category/>
  <cp:version/>
  <cp:contentType/>
  <cp:contentStatus/>
</cp:coreProperties>
</file>